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فحص الذاتي" sheetId="1" state="visible" r:id="rId1"/>
    <sheet xmlns:r="http://schemas.openxmlformats.org/officeDocument/2006/relationships" name="النتيج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000000"/>
      <sz val="10"/>
    </font>
    <font>
      <name val="Arial"/>
      <b val="1"/>
      <color rgb="003B123F"/>
      <sz val="10"/>
    </font>
    <font>
      <name val="Arial"/>
      <color rgb="00FFFFFF"/>
      <sz val="8"/>
    </font>
    <font>
      <name val="Arial"/>
      <b val="1"/>
      <color rgb="00000000"/>
      <sz val="12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2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5" fillId="0" borderId="1" applyAlignment="1" pivotButton="0" quotePrefix="0" xfId="0">
      <alignment horizontal="right" vertical="center" wrapText="1" readingOrder="2"/>
    </xf>
    <xf numFmtId="0" fontId="7" fillId="5" borderId="1" applyAlignment="1" pivotButton="0" quotePrefix="0" xfId="0">
      <alignment horizontal="center" vertical="center" wrapText="1" readingOrder="2"/>
    </xf>
    <xf numFmtId="0" fontId="2" fillId="5" borderId="1" applyAlignment="1" pivotButton="0" quotePrefix="0" xfId="0">
      <alignment horizontal="right" vertical="center" wrapText="1" readingOrder="2"/>
    </xf>
    <xf numFmtId="0" fontId="8" fillId="0" borderId="0" pivotButton="0" quotePrefix="0" xfId="0"/>
    <xf numFmtId="9" fontId="6" fillId="0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9" fontId="9" fillId="0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8A5A24"/>
      </font>
      <fill>
        <patternFill patternType="solid">
          <fgColor rgb="00F3E9D2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الامتثال لكل محور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'النتيجة'!F5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'النتيجة'!$A$6:$A$14</f>
            </numRef>
          </cat>
          <val>
            <numRef>
              <f>'النتيجة'!$F$6:$F$14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rightToLeft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60" customWidth="1" min="3" max="3"/>
    <col width="13" customWidth="1" min="4" max="4"/>
    <col width="30" customWidth="1" min="5" max="5"/>
    <col width="16" customWidth="1" min="6" max="6"/>
    <col width="13" customWidth="1" min="7" max="7"/>
  </cols>
  <sheetData>
    <row r="1" ht="30" customHeight="1">
      <c r="A1" s="1" t="inlineStr">
        <is>
          <t>nerp.sa — الفحص الذاتي لامتثال الموارد البشرية (Compliance Self-Audit)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</row>
    <row r="3" ht="52" customHeight="1">
      <c r="A3" s="5" t="inlineStr">
        <is>
          <t>لكل بند اختر: نعم / جزئيًا / لا / لا ينطبق. تُحسب نسبة الامتثال لكل محور وللمنشأة كلها (نعم = 1، جزئيًا = 0.5، لا = 0، ولا يُحسب "لا ينطبق"). هذه قائمة استرشادية لا تغني عن المراجعة القانونية: تحقق دائمًا من نظام العمل واللوائح النافذة على المصادر الرسمية (hrsd.gov.sa).</t>
        </is>
      </c>
    </row>
    <row r="5" ht="30" customHeight="1">
      <c r="A5" s="6" t="inlineStr">
        <is>
          <t>#</t>
        </is>
      </c>
      <c r="B5" s="6" t="inlineStr">
        <is>
          <t>المحور</t>
        </is>
      </c>
      <c r="C5" s="6" t="inlineStr">
        <is>
          <t>البند</t>
        </is>
      </c>
      <c r="D5" s="6" t="inlineStr">
        <is>
          <t>الإجابة</t>
        </is>
      </c>
      <c r="E5" s="6" t="inlineStr">
        <is>
          <t>الإجراء التصحيحي المطلوب</t>
        </is>
      </c>
      <c r="F5" s="6" t="inlineStr">
        <is>
          <t>المسؤول</t>
        </is>
      </c>
      <c r="G5" s="6" t="inlineStr">
        <is>
          <t>الموعد</t>
        </is>
      </c>
    </row>
    <row r="6" ht="30" customHeight="1">
      <c r="A6" s="7" t="n">
        <v>1</v>
      </c>
      <c r="B6" s="8" t="inlineStr">
        <is>
          <t>العقود والسجلات</t>
        </is>
      </c>
      <c r="C6" s="9" t="inlineStr">
        <is>
          <t>لكل موظف عقد عمل مكتوب وموقع، وموثق في المنصة الرسمية المعتمدة حسب المتطلبات النافذة</t>
        </is>
      </c>
      <c r="D6" s="10" t="inlineStr">
        <is>
          <t>نعم</t>
        </is>
      </c>
      <c r="E6" s="11" t="n"/>
      <c r="F6" s="11" t="n"/>
      <c r="G6" s="11" t="n"/>
      <c r="H6" s="12">
        <f>IF(D6="نعم",1,IF(D6="جزئيًا",0.5,IF(D6="لا",0,"")))</f>
        <v/>
      </c>
    </row>
    <row r="7" ht="30" customHeight="1">
      <c r="A7" s="7" t="n">
        <v>2</v>
      </c>
      <c r="B7" s="8" t="inlineStr">
        <is>
          <t>العقود والسجلات</t>
        </is>
      </c>
      <c r="C7" s="9" t="inlineStr">
        <is>
          <t>ملف لكل موظف يحوي العقد والمؤهلات والهوية والإجراءات المتخذة</t>
        </is>
      </c>
      <c r="D7" s="10" t="inlineStr">
        <is>
          <t>نعم</t>
        </is>
      </c>
      <c r="E7" s="11" t="n"/>
      <c r="F7" s="11" t="n"/>
      <c r="G7" s="11" t="n"/>
      <c r="H7" s="12">
        <f>IF(D7="نعم",1,IF(D7="جزئيًا",0.5,IF(D7="لا",0,"")))</f>
        <v/>
      </c>
    </row>
    <row r="8" ht="30" customHeight="1">
      <c r="A8" s="7" t="n">
        <v>3</v>
      </c>
      <c r="B8" s="8" t="inlineStr">
        <is>
          <t>العقود والسجلات</t>
        </is>
      </c>
      <c r="C8" s="9" t="inlineStr">
        <is>
          <t>سجلات الموظفين محدثة وتُحفظ للمدد النظامية، وتُتلف بطريقة آمنة بعد انتهائها</t>
        </is>
      </c>
      <c r="D8" s="10" t="inlineStr">
        <is>
          <t>جزئيًا</t>
        </is>
      </c>
      <c r="E8" s="11" t="n"/>
      <c r="F8" s="11" t="n"/>
      <c r="G8" s="11" t="n"/>
      <c r="H8" s="12">
        <f>IF(D8="نعم",1,IF(D8="جزئيًا",0.5,IF(D8="لا",0,"")))</f>
        <v/>
      </c>
    </row>
    <row r="9" ht="30" customHeight="1">
      <c r="A9" s="7" t="n">
        <v>4</v>
      </c>
      <c r="B9" s="8" t="inlineStr">
        <is>
          <t>العقود والسجلات</t>
        </is>
      </c>
      <c r="C9" s="9" t="inlineStr">
        <is>
          <t>يوجد وصف وظيفي معتمد لكل وظيفة</t>
        </is>
      </c>
      <c r="D9" s="10" t="inlineStr">
        <is>
          <t>نعم</t>
        </is>
      </c>
      <c r="E9" s="11" t="n"/>
      <c r="F9" s="11" t="n"/>
      <c r="G9" s="11" t="n"/>
      <c r="H9" s="12">
        <f>IF(D9="نعم",1,IF(D9="جزئيًا",0.5,IF(D9="لا",0,"")))</f>
        <v/>
      </c>
    </row>
    <row r="10" ht="30" customHeight="1">
      <c r="A10" s="7" t="n">
        <v>5</v>
      </c>
      <c r="B10" s="8" t="inlineStr">
        <is>
          <t>الأجور والمزايا</t>
        </is>
      </c>
      <c r="C10" s="9" t="inlineStr">
        <is>
          <t>الأجور تُدفع في مواعيدها ويُرفع ملف حماية الأجور حسب المتطلبات</t>
        </is>
      </c>
      <c r="D10" s="10" t="inlineStr">
        <is>
          <t>نعم</t>
        </is>
      </c>
      <c r="E10" s="11" t="n"/>
      <c r="F10" s="11" t="n"/>
      <c r="G10" s="11" t="n"/>
      <c r="H10" s="12">
        <f>IF(D10="نعم",1,IF(D10="جزئيًا",0.5,IF(D10="لا",0,"")))</f>
        <v/>
      </c>
    </row>
    <row r="11" ht="30" customHeight="1">
      <c r="A11" s="7" t="n">
        <v>6</v>
      </c>
      <c r="B11" s="8" t="inlineStr">
        <is>
          <t>الأجور والمزايا</t>
        </is>
      </c>
      <c r="C11" s="9" t="inlineStr">
        <is>
          <t>لا تقل الأجور عن الحد الأدنى المعتمد حيث ينطبق</t>
        </is>
      </c>
      <c r="D11" s="10" t="inlineStr">
        <is>
          <t>نعم</t>
        </is>
      </c>
      <c r="E11" s="11" t="n"/>
      <c r="F11" s="11" t="n"/>
      <c r="G11" s="11" t="n"/>
      <c r="H11" s="12">
        <f>IF(D11="نعم",1,IF(D11="جزئيًا",0.5,IF(D11="لا",0,"")))</f>
        <v/>
      </c>
    </row>
    <row r="12" ht="30" customHeight="1">
      <c r="A12" s="7" t="n">
        <v>7</v>
      </c>
      <c r="B12" s="8" t="inlineStr">
        <is>
          <t>الأجور والمزايا</t>
        </is>
      </c>
      <c r="C12" s="9" t="inlineStr">
        <is>
          <t>العمل الإضافي يُحتسب ويُدفع وفق النظام</t>
        </is>
      </c>
      <c r="D12" s="10" t="inlineStr">
        <is>
          <t>جزئيًا</t>
        </is>
      </c>
      <c r="E12" s="11" t="n"/>
      <c r="F12" s="11" t="n"/>
      <c r="G12" s="11" t="n"/>
      <c r="H12" s="12">
        <f>IF(D12="نعم",1,IF(D12="جزئيًا",0.5,IF(D12="لا",0,"")))</f>
        <v/>
      </c>
    </row>
    <row r="13" ht="30" customHeight="1">
      <c r="A13" s="7" t="n">
        <v>8</v>
      </c>
      <c r="B13" s="8" t="inlineStr">
        <is>
          <t>الأجور والمزايا</t>
        </is>
      </c>
      <c r="C13" s="9" t="inlineStr">
        <is>
          <t>الموظفون مسجلون في التأمينات الاجتماعية بالأجور الصحيحة</t>
        </is>
      </c>
      <c r="D13" s="10" t="inlineStr">
        <is>
          <t>نعم</t>
        </is>
      </c>
      <c r="E13" s="11" t="n"/>
      <c r="F13" s="11" t="n"/>
      <c r="G13" s="11" t="n"/>
      <c r="H13" s="12">
        <f>IF(D13="نعم",1,IF(D13="جزئيًا",0.5,IF(D13="لا",0,"")))</f>
        <v/>
      </c>
    </row>
    <row r="14" ht="30" customHeight="1">
      <c r="A14" s="7" t="n">
        <v>9</v>
      </c>
      <c r="B14" s="8" t="inlineStr">
        <is>
          <t>الأجور والمزايا</t>
        </is>
      </c>
      <c r="C14" s="9" t="inlineStr">
        <is>
          <t>التأمين الطبي ساري لجميع المشمولين</t>
        </is>
      </c>
      <c r="D14" s="10" t="inlineStr">
        <is>
          <t>نعم</t>
        </is>
      </c>
      <c r="E14" s="11" t="n"/>
      <c r="F14" s="11" t="n"/>
      <c r="G14" s="11" t="n"/>
      <c r="H14" s="12">
        <f>IF(D14="نعم",1,IF(D14="جزئيًا",0.5,IF(D14="لا",0,"")))</f>
        <v/>
      </c>
    </row>
    <row r="15" ht="30" customHeight="1">
      <c r="A15" s="7" t="n">
        <v>10</v>
      </c>
      <c r="B15" s="8" t="inlineStr">
        <is>
          <t>ساعات العمل والإجازات</t>
        </is>
      </c>
      <c r="C15" s="9" t="inlineStr">
        <is>
          <t>ساعات العمل وفترات الراحة مطابقة للنظام وللائحة تنظيم العمل</t>
        </is>
      </c>
      <c r="D15" s="10" t="inlineStr">
        <is>
          <t>نعم</t>
        </is>
      </c>
      <c r="E15" s="11" t="n"/>
      <c r="F15" s="11" t="n"/>
      <c r="G15" s="11" t="n"/>
      <c r="H15" s="12">
        <f>IF(D15="نعم",1,IF(D15="جزئيًا",0.5,IF(D15="لا",0,"")))</f>
        <v/>
      </c>
    </row>
    <row r="16" ht="30" customHeight="1">
      <c r="A16" s="7" t="n">
        <v>11</v>
      </c>
      <c r="B16" s="8" t="inlineStr">
        <is>
          <t>ساعات العمل والإجازات</t>
        </is>
      </c>
      <c r="C16" s="9" t="inlineStr">
        <is>
          <t>الإجازات السنوية والمرضية وغيرها تُمنح وتُسجل وفق النظام</t>
        </is>
      </c>
      <c r="D16" s="10" t="inlineStr">
        <is>
          <t>جزئيًا</t>
        </is>
      </c>
      <c r="E16" s="11" t="n"/>
      <c r="F16" s="11" t="n"/>
      <c r="G16" s="11" t="n"/>
      <c r="H16" s="12">
        <f>IF(D16="نعم",1,IF(D16="جزئيًا",0.5,IF(D16="لا",0,"")))</f>
        <v/>
      </c>
    </row>
    <row r="17" ht="30" customHeight="1">
      <c r="A17" s="7" t="n">
        <v>12</v>
      </c>
      <c r="B17" s="8" t="inlineStr">
        <is>
          <t>ساعات العمل والإجازات</t>
        </is>
      </c>
      <c r="C17" s="9" t="inlineStr">
        <is>
          <t>يوجد سجل حضور وانصراف موثوق</t>
        </is>
      </c>
      <c r="D17" s="10" t="inlineStr">
        <is>
          <t>نعم</t>
        </is>
      </c>
      <c r="E17" s="11" t="n"/>
      <c r="F17" s="11" t="n"/>
      <c r="G17" s="11" t="n"/>
      <c r="H17" s="12">
        <f>IF(D17="نعم",1,IF(D17="جزئيًا",0.5,IF(D17="لا",0,"")))</f>
        <v/>
      </c>
    </row>
    <row r="18" ht="30" customHeight="1">
      <c r="A18" s="7" t="n">
        <v>13</v>
      </c>
      <c r="B18" s="8" t="inlineStr">
        <is>
          <t>تشغيل غير السعوديين</t>
        </is>
      </c>
      <c r="C18" s="9" t="inlineStr">
        <is>
          <t>التحقق من سريان الإقامات وتصاريح العمل قبل المباشرة وطوال مدة العمل</t>
        </is>
      </c>
      <c r="D18" s="10" t="inlineStr">
        <is>
          <t>نعم</t>
        </is>
      </c>
      <c r="E18" s="11" t="n"/>
      <c r="F18" s="11" t="n"/>
      <c r="G18" s="11" t="n"/>
      <c r="H18" s="12">
        <f>IF(D18="نعم",1,IF(D18="جزئيًا",0.5,IF(D18="لا",0,"")))</f>
        <v/>
      </c>
    </row>
    <row r="19" ht="30" customHeight="1">
      <c r="A19" s="7" t="n">
        <v>14</v>
      </c>
      <c r="B19" s="8" t="inlineStr">
        <is>
          <t>تشغيل غير السعوديين</t>
        </is>
      </c>
      <c r="C19" s="9" t="inlineStr">
        <is>
          <t>المهام الفعلية لكل موظف مطابقة للمهنة المسجلة في تصريح عمله</t>
        </is>
      </c>
      <c r="D19" s="10" t="inlineStr">
        <is>
          <t>لا</t>
        </is>
      </c>
      <c r="E19" s="11" t="n"/>
      <c r="F19" s="11" t="n"/>
      <c r="G19" s="11" t="n"/>
      <c r="H19" s="12">
        <f>IF(D19="نعم",1,IF(D19="جزئيًا",0.5,IF(D19="لا",0,"")))</f>
        <v/>
      </c>
    </row>
    <row r="20" ht="30" customHeight="1">
      <c r="A20" s="7" t="n">
        <v>15</v>
      </c>
      <c r="B20" s="8" t="inlineStr">
        <is>
          <t>تشغيل غير السعوديين</t>
        </is>
      </c>
      <c r="C20" s="9" t="inlineStr">
        <is>
          <t>رخص العمل والوثائق محفوظة في ملف كل موظف</t>
        </is>
      </c>
      <c r="D20" s="10" t="inlineStr">
        <is>
          <t>نعم</t>
        </is>
      </c>
      <c r="E20" s="11" t="n"/>
      <c r="F20" s="11" t="n"/>
      <c r="G20" s="11" t="n"/>
      <c r="H20" s="12">
        <f>IF(D20="نعم",1,IF(D20="جزئيًا",0.5,IF(D20="لا",0,"")))</f>
        <v/>
      </c>
    </row>
    <row r="21" ht="30" customHeight="1">
      <c r="A21" s="7" t="n">
        <v>16</v>
      </c>
      <c r="B21" s="8" t="inlineStr">
        <is>
          <t>التوطين</t>
        </is>
      </c>
      <c r="C21" s="9" t="inlineStr">
        <is>
          <t>نسبة التوطين معروفة ومتابعة شهريًا وفق البرنامج المعتمد</t>
        </is>
      </c>
      <c r="D21" s="10" t="inlineStr">
        <is>
          <t>نعم</t>
        </is>
      </c>
      <c r="E21" s="11" t="n"/>
      <c r="F21" s="11" t="n"/>
      <c r="G21" s="11" t="n"/>
      <c r="H21" s="12">
        <f>IF(D21="نعم",1,IF(D21="جزئيًا",0.5,IF(D21="لا",0,"")))</f>
        <v/>
      </c>
    </row>
    <row r="22" ht="30" customHeight="1">
      <c r="A22" s="7" t="n">
        <v>17</v>
      </c>
      <c r="B22" s="8" t="inlineStr">
        <is>
          <t>التوطين</t>
        </is>
      </c>
      <c r="C22" s="9" t="inlineStr">
        <is>
          <t>خطة توظيف سعوديين للوظائف المستهدفة بالتوطين</t>
        </is>
      </c>
      <c r="D22" s="10" t="inlineStr">
        <is>
          <t>نعم</t>
        </is>
      </c>
      <c r="E22" s="11" t="n"/>
      <c r="F22" s="11" t="n"/>
      <c r="G22" s="11" t="n"/>
      <c r="H22" s="12">
        <f>IF(D22="نعم",1,IF(D22="جزئيًا",0.5,IF(D22="لا",0,"")))</f>
        <v/>
      </c>
    </row>
    <row r="23" ht="30" customHeight="1">
      <c r="A23" s="7" t="n">
        <v>18</v>
      </c>
      <c r="B23" s="8" t="inlineStr">
        <is>
          <t>السياسات والانضباط</t>
        </is>
      </c>
      <c r="C23" s="9" t="inlineStr">
        <is>
          <t>لائحة تنظيم عمل معتمدة ومعلنة للموظفين</t>
        </is>
      </c>
      <c r="D23" s="10" t="inlineStr">
        <is>
          <t>جزئيًا</t>
        </is>
      </c>
      <c r="E23" s="11" t="n"/>
      <c r="F23" s="11" t="n"/>
      <c r="G23" s="11" t="n"/>
      <c r="H23" s="12">
        <f>IF(D23="نعم",1,IF(D23="جزئيًا",0.5,IF(D23="لا",0,"")))</f>
        <v/>
      </c>
    </row>
    <row r="24" ht="30" customHeight="1">
      <c r="A24" s="7" t="n">
        <v>19</v>
      </c>
      <c r="B24" s="8" t="inlineStr">
        <is>
          <t>السياسات والانضباط</t>
        </is>
      </c>
      <c r="C24" s="9" t="inlineStr">
        <is>
          <t>الجزاءات تطبق بخطوات الانضباط التدريجي وموثقة</t>
        </is>
      </c>
      <c r="D24" s="10" t="inlineStr">
        <is>
          <t>نعم</t>
        </is>
      </c>
      <c r="E24" s="11" t="n"/>
      <c r="F24" s="11" t="n"/>
      <c r="G24" s="11" t="n"/>
      <c r="H24" s="12">
        <f>IF(D24="نعم",1,IF(D24="جزئيًا",0.5,IF(D24="لا",0,"")))</f>
        <v/>
      </c>
    </row>
    <row r="25" ht="30" customHeight="1">
      <c r="A25" s="7" t="n">
        <v>20</v>
      </c>
      <c r="B25" s="8" t="inlineStr">
        <is>
          <t>السياسات والانضباط</t>
        </is>
      </c>
      <c r="C25" s="9" t="inlineStr">
        <is>
          <t>آلية واضحة ومكتوبة لتقديم الشكاوى والتظلمات والتحقيق فيها</t>
        </is>
      </c>
      <c r="D25" s="10" t="inlineStr">
        <is>
          <t>جزئيًا</t>
        </is>
      </c>
      <c r="E25" s="11" t="n"/>
      <c r="F25" s="11" t="n"/>
      <c r="G25" s="11" t="n"/>
      <c r="H25" s="12">
        <f>IF(D25="نعم",1,IF(D25="جزئيًا",0.5,IF(D25="لا",0,"")))</f>
        <v/>
      </c>
    </row>
    <row r="26" ht="30" customHeight="1">
      <c r="A26" s="7" t="n">
        <v>21</v>
      </c>
      <c r="B26" s="8" t="inlineStr">
        <is>
          <t>السياسات والانضباط</t>
        </is>
      </c>
      <c r="C26" s="9" t="inlineStr">
        <is>
          <t>سياسة مكتوبة لمنع التحرش والتمييز ومعلنة للجميع</t>
        </is>
      </c>
      <c r="D26" s="10" t="inlineStr">
        <is>
          <t>لا</t>
        </is>
      </c>
      <c r="E26" s="11" t="n"/>
      <c r="F26" s="11" t="n"/>
      <c r="G26" s="11" t="n"/>
      <c r="H26" s="12">
        <f>IF(D26="نعم",1,IF(D26="جزئيًا",0.5,IF(D26="لا",0,"")))</f>
        <v/>
      </c>
    </row>
    <row r="27" ht="30" customHeight="1">
      <c r="A27" s="7" t="n">
        <v>22</v>
      </c>
      <c r="B27" s="8" t="inlineStr">
        <is>
          <t>الصحة والسلامة المهنية</t>
        </is>
      </c>
      <c r="C27" s="9" t="inlineStr">
        <is>
          <t>تقييم مخاطر بيئة العمل يُجرى ويُحدّث دوريًا</t>
        </is>
      </c>
      <c r="D27" s="10" t="inlineStr">
        <is>
          <t>نعم</t>
        </is>
      </c>
      <c r="E27" s="11" t="n"/>
      <c r="F27" s="11" t="n"/>
      <c r="G27" s="11" t="n"/>
      <c r="H27" s="12">
        <f>IF(D27="نعم",1,IF(D27="جزئيًا",0.5,IF(D27="لا",0,"")))</f>
        <v/>
      </c>
    </row>
    <row r="28" ht="30" customHeight="1">
      <c r="A28" s="7" t="n">
        <v>23</v>
      </c>
      <c r="B28" s="8" t="inlineStr">
        <is>
          <t>الصحة والسلامة المهنية</t>
        </is>
      </c>
      <c r="C28" s="9" t="inlineStr">
        <is>
          <t>معدات الوقاية الشخصية متوفرة ومستخدمة حيث يلزم</t>
        </is>
      </c>
      <c r="D28" s="10" t="inlineStr">
        <is>
          <t>جزئيًا</t>
        </is>
      </c>
      <c r="E28" s="11" t="n"/>
      <c r="F28" s="11" t="n"/>
      <c r="G28" s="11" t="n"/>
      <c r="H28" s="12">
        <f>IF(D28="نعم",1,IF(D28="جزئيًا",0.5,IF(D28="لا",0,"")))</f>
        <v/>
      </c>
    </row>
    <row r="29" ht="30" customHeight="1">
      <c r="A29" s="7" t="n">
        <v>24</v>
      </c>
      <c r="B29" s="8" t="inlineStr">
        <is>
          <t>الصحة والسلامة المهنية</t>
        </is>
      </c>
      <c r="C29" s="9" t="inlineStr">
        <is>
          <t>خطة طوارئ وإخلاء مع تدريب دوري عليها</t>
        </is>
      </c>
      <c r="D29" s="10" t="inlineStr">
        <is>
          <t>نعم</t>
        </is>
      </c>
      <c r="E29" s="11" t="n"/>
      <c r="F29" s="11" t="n"/>
      <c r="G29" s="11" t="n"/>
      <c r="H29" s="12">
        <f>IF(D29="نعم",1,IF(D29="جزئيًا",0.5,IF(D29="لا",0,"")))</f>
        <v/>
      </c>
    </row>
    <row r="30" ht="30" customHeight="1">
      <c r="A30" s="7" t="n">
        <v>25</v>
      </c>
      <c r="B30" s="8" t="inlineStr">
        <is>
          <t>الصحة والسلامة المهنية</t>
        </is>
      </c>
      <c r="C30" s="9" t="inlineStr">
        <is>
          <t>إصابات العمل تُوثق وتُبلغ للجهات المختصة في المدة المحددة</t>
        </is>
      </c>
      <c r="D30" s="10" t="inlineStr">
        <is>
          <t>لا</t>
        </is>
      </c>
      <c r="E30" s="11" t="n"/>
      <c r="F30" s="11" t="n"/>
      <c r="G30" s="11" t="n"/>
      <c r="H30" s="12">
        <f>IF(D30="نعم",1,IF(D30="جزئيًا",0.5,IF(D30="لا",0,"")))</f>
        <v/>
      </c>
    </row>
    <row r="31" ht="30" customHeight="1">
      <c r="A31" s="7" t="n">
        <v>26</v>
      </c>
      <c r="B31" s="8" t="inlineStr">
        <is>
          <t>حماية البيانات والخصوصية</t>
        </is>
      </c>
      <c r="C31" s="9" t="inlineStr">
        <is>
          <t>الوصول لبيانات الموظفين مقيد حسب الدور الوظيفي (RBAC) ويُراجع دوريًا</t>
        </is>
      </c>
      <c r="D31" s="10" t="inlineStr">
        <is>
          <t>نعم</t>
        </is>
      </c>
      <c r="E31" s="11" t="n"/>
      <c r="F31" s="11" t="n"/>
      <c r="G31" s="11" t="n"/>
      <c r="H31" s="12">
        <f>IF(D31="نعم",1,IF(D31="جزئيًا",0.5,IF(D31="لا",0,"")))</f>
        <v/>
      </c>
    </row>
    <row r="32" ht="30" customHeight="1">
      <c r="A32" s="7" t="n">
        <v>27</v>
      </c>
      <c r="B32" s="8" t="inlineStr">
        <is>
          <t>حماية البيانات والخصوصية</t>
        </is>
      </c>
      <c r="C32" s="9" t="inlineStr">
        <is>
          <t>البيانات الحساسة مشفرة أثناء التخزين والنقل</t>
        </is>
      </c>
      <c r="D32" s="10" t="inlineStr">
        <is>
          <t>جزئيًا</t>
        </is>
      </c>
      <c r="E32" s="11" t="n"/>
      <c r="F32" s="11" t="n"/>
      <c r="G32" s="11" t="n"/>
      <c r="H32" s="12">
        <f>IF(D32="نعم",1,IF(D32="جزئيًا",0.5,IF(D32="لا",0,"")))</f>
        <v/>
      </c>
    </row>
    <row r="33" ht="30" customHeight="1">
      <c r="A33" s="7" t="n">
        <v>28</v>
      </c>
      <c r="B33" s="8" t="inlineStr">
        <is>
          <t>حماية البيانات والخصوصية</t>
        </is>
      </c>
      <c r="C33" s="9" t="inlineStr">
        <is>
          <t>سياسة خصوصية مكتوبة، وتُجمع البيانات بموافقة أصحابها وللحاجة فقط</t>
        </is>
      </c>
      <c r="D33" s="10" t="inlineStr">
        <is>
          <t>لا</t>
        </is>
      </c>
      <c r="E33" s="11" t="n"/>
      <c r="F33" s="11" t="n"/>
      <c r="G33" s="11" t="n"/>
      <c r="H33" s="12">
        <f>IF(D33="نعم",1,IF(D33="جزئيًا",0.5,IF(D33="لا",0,"")))</f>
        <v/>
      </c>
    </row>
    <row r="34" ht="30" customHeight="1">
      <c r="A34" s="7" t="n">
        <v>29</v>
      </c>
      <c r="B34" s="8" t="inlineStr">
        <is>
          <t>إنهاء الخدمة</t>
        </is>
      </c>
      <c r="C34" s="9" t="inlineStr">
        <is>
          <t>الإشعارات وأسباب الإنهاء موثقة وفق النظام</t>
        </is>
      </c>
      <c r="D34" s="10" t="inlineStr">
        <is>
          <t>جزئيًا</t>
        </is>
      </c>
      <c r="E34" s="11" t="n"/>
      <c r="F34" s="11" t="n"/>
      <c r="G34" s="11" t="n"/>
      <c r="H34" s="12">
        <f>IF(D34="نعم",1,IF(D34="جزئيًا",0.5,IF(D34="لا",0,"")))</f>
        <v/>
      </c>
    </row>
    <row r="35" ht="30" customHeight="1">
      <c r="A35" s="7" t="n">
        <v>30</v>
      </c>
      <c r="B35" s="8" t="inlineStr">
        <is>
          <t>إنهاء الخدمة</t>
        </is>
      </c>
      <c r="C35" s="9" t="inlineStr">
        <is>
          <t>مكافأة نهاية الخدمة والمستحقات تُحسب وتُصرف في المدة النظامية</t>
        </is>
      </c>
      <c r="D35" s="10" t="inlineStr">
        <is>
          <t>نعم</t>
        </is>
      </c>
      <c r="E35" s="11" t="n"/>
      <c r="F35" s="11" t="n"/>
      <c r="G35" s="11" t="n"/>
      <c r="H35" s="12">
        <f>IF(D35="نعم",1,IF(D35="جزئيًا",0.5,IF(D35="لا",0,"")))</f>
        <v/>
      </c>
    </row>
    <row r="36" ht="30" customHeight="1">
      <c r="A36" s="7" t="n">
        <v>31</v>
      </c>
      <c r="B36" s="8" t="inlineStr">
        <is>
          <t>إنهاء الخدمة</t>
        </is>
      </c>
      <c r="C36" s="9" t="inlineStr">
        <is>
          <t>إجراءات إخلاء الطرف واسترجاع الأصول وإلغاء الصلاحيات مطبقة</t>
        </is>
      </c>
      <c r="D36" s="10" t="inlineStr">
        <is>
          <t>نعم</t>
        </is>
      </c>
      <c r="E36" s="11" t="n"/>
      <c r="F36" s="11" t="n"/>
      <c r="G36" s="11" t="n"/>
      <c r="H36" s="12">
        <f>IF(D36="نعم",1,IF(D36="جزئيًا",0.5,IF(D36="لا",0,"")))</f>
        <v/>
      </c>
    </row>
  </sheetData>
  <mergeCells count="3">
    <mergeCell ref="A3:G3"/>
    <mergeCell ref="A2:G2"/>
    <mergeCell ref="A1:G1"/>
  </mergeCells>
  <conditionalFormatting sqref="D6:D36">
    <cfRule type="expression" priority="1" dxfId="0">
      <formula>D6="نعم"</formula>
    </cfRule>
    <cfRule type="expression" priority="2" dxfId="1">
      <formula>D6="جزئيًا"</formula>
    </cfRule>
    <cfRule type="expression" priority="3" dxfId="2">
      <formula>D6="لا"</formula>
    </cfRule>
  </conditionalFormatting>
  <dataValidations count="1">
    <dataValidation sqref="D6 D7 D8 D9 D10 D11 D12 D13 D14 D15 D16 D17 D18 D19 D20 D21 D22 D23 D24 D25 D26 D27 D28 D29 D30 D31 D32 D33 D34 D35 D36" showDropDown="0" showInputMessage="0" showErrorMessage="0" allowBlank="1" type="list">
      <formula1>"نعم,جزئيًا,لا,لا ينطبق"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  <col width="26" customWidth="1" min="7" max="7"/>
  </cols>
  <sheetData>
    <row r="1" ht="30" customHeight="1">
      <c r="A1" s="1" t="inlineStr">
        <is>
          <t>nerp.sa — نتيجة الفحص الذاتي للامتثال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  <c r="G2" s="4" t="n"/>
    </row>
    <row r="3" ht="34" customHeight="1">
      <c r="A3" s="5" t="inlineStr">
        <is>
          <t>تُحسب تلقائيًا من ورقة "الفحص الذاتي". 90% فأكثر جيد، ومن 70% إلى أقل من 90% يحتاج تحسينًا، وأقل من 70% عالي المخاطر. ابدأ بالبنود التي إجابتها "لا".</t>
        </is>
      </c>
    </row>
    <row r="5" ht="30" customHeight="1">
      <c r="A5" s="6" t="inlineStr">
        <is>
          <t>المحور</t>
        </is>
      </c>
      <c r="B5" s="6" t="inlineStr">
        <is>
          <t>عدد البنود</t>
        </is>
      </c>
      <c r="C5" s="6" t="inlineStr">
        <is>
          <t>نعم</t>
        </is>
      </c>
      <c r="D5" s="6" t="inlineStr">
        <is>
          <t>جزئيًا</t>
        </is>
      </c>
      <c r="E5" s="6" t="inlineStr">
        <is>
          <t>لا</t>
        </is>
      </c>
      <c r="F5" s="6" t="inlineStr">
        <is>
          <t>نسبة الامتثال</t>
        </is>
      </c>
      <c r="G5" s="6" t="inlineStr">
        <is>
          <t>الحالة</t>
        </is>
      </c>
    </row>
    <row r="6">
      <c r="A6" s="8" t="inlineStr">
        <is>
          <t>العقود والسجلات</t>
        </is>
      </c>
      <c r="B6" s="7" t="n">
        <v>4</v>
      </c>
      <c r="C6" s="7">
        <f>COUNTIF('الفحص الذاتي'!$D$6:$D$9,"نعم")</f>
        <v/>
      </c>
      <c r="D6" s="7">
        <f>COUNTIF('الفحص الذاتي'!$D$6:$D$9,"جزئيًا")</f>
        <v/>
      </c>
      <c r="E6" s="7">
        <f>COUNTIF('الفحص الذاتي'!$D$6:$D$9,"لا")</f>
        <v/>
      </c>
      <c r="F6" s="13">
        <f>IF(COUNT('الفحص الذاتي'!$H$6:$H$9)=0,"",SUM('الفحص الذاتي'!$H$6:$H$9)/COUNT('الفحص الذاتي'!$H$6:$H$9))</f>
        <v/>
      </c>
      <c r="G6" s="14">
        <f>IF(F6="","",IF(F6&gt;=0.9,"✔ جيد",IF(F6&gt;=0.7,"◐ يحتاج تحسينًا","⚠ عالي المخاطر")))</f>
        <v/>
      </c>
    </row>
    <row r="7">
      <c r="A7" s="8" t="inlineStr">
        <is>
          <t>الأجور والمزايا</t>
        </is>
      </c>
      <c r="B7" s="7" t="n">
        <v>5</v>
      </c>
      <c r="C7" s="7">
        <f>COUNTIF('الفحص الذاتي'!$D$10:$D$14,"نعم")</f>
        <v/>
      </c>
      <c r="D7" s="7">
        <f>COUNTIF('الفحص الذاتي'!$D$10:$D$14,"جزئيًا")</f>
        <v/>
      </c>
      <c r="E7" s="7">
        <f>COUNTIF('الفحص الذاتي'!$D$10:$D$14,"لا")</f>
        <v/>
      </c>
      <c r="F7" s="13">
        <f>IF(COUNT('الفحص الذاتي'!$H$10:$H$14)=0,"",SUM('الفحص الذاتي'!$H$10:$H$14)/COUNT('الفحص الذاتي'!$H$10:$H$14))</f>
        <v/>
      </c>
      <c r="G7" s="14">
        <f>IF(F7="","",IF(F7&gt;=0.9,"✔ جيد",IF(F7&gt;=0.7,"◐ يحتاج تحسينًا","⚠ عالي المخاطر")))</f>
        <v/>
      </c>
    </row>
    <row r="8">
      <c r="A8" s="8" t="inlineStr">
        <is>
          <t>ساعات العمل والإجازات</t>
        </is>
      </c>
      <c r="B8" s="7" t="n">
        <v>3</v>
      </c>
      <c r="C8" s="7">
        <f>COUNTIF('الفحص الذاتي'!$D$15:$D$17,"نعم")</f>
        <v/>
      </c>
      <c r="D8" s="7">
        <f>COUNTIF('الفحص الذاتي'!$D$15:$D$17,"جزئيًا")</f>
        <v/>
      </c>
      <c r="E8" s="7">
        <f>COUNTIF('الفحص الذاتي'!$D$15:$D$17,"لا")</f>
        <v/>
      </c>
      <c r="F8" s="13">
        <f>IF(COUNT('الفحص الذاتي'!$H$15:$H$17)=0,"",SUM('الفحص الذاتي'!$H$15:$H$17)/COUNT('الفحص الذاتي'!$H$15:$H$17))</f>
        <v/>
      </c>
      <c r="G8" s="14">
        <f>IF(F8="","",IF(F8&gt;=0.9,"✔ جيد",IF(F8&gt;=0.7,"◐ يحتاج تحسينًا","⚠ عالي المخاطر")))</f>
        <v/>
      </c>
    </row>
    <row r="9">
      <c r="A9" s="8" t="inlineStr">
        <is>
          <t>تشغيل غير السعوديين</t>
        </is>
      </c>
      <c r="B9" s="7" t="n">
        <v>3</v>
      </c>
      <c r="C9" s="7">
        <f>COUNTIF('الفحص الذاتي'!$D$18:$D$20,"نعم")</f>
        <v/>
      </c>
      <c r="D9" s="7">
        <f>COUNTIF('الفحص الذاتي'!$D$18:$D$20,"جزئيًا")</f>
        <v/>
      </c>
      <c r="E9" s="7">
        <f>COUNTIF('الفحص الذاتي'!$D$18:$D$20,"لا")</f>
        <v/>
      </c>
      <c r="F9" s="13">
        <f>IF(COUNT('الفحص الذاتي'!$H$18:$H$20)=0,"",SUM('الفحص الذاتي'!$H$18:$H$20)/COUNT('الفحص الذاتي'!$H$18:$H$20))</f>
        <v/>
      </c>
      <c r="G9" s="14">
        <f>IF(F9="","",IF(F9&gt;=0.9,"✔ جيد",IF(F9&gt;=0.7,"◐ يحتاج تحسينًا","⚠ عالي المخاطر")))</f>
        <v/>
      </c>
    </row>
    <row r="10">
      <c r="A10" s="8" t="inlineStr">
        <is>
          <t>التوطين</t>
        </is>
      </c>
      <c r="B10" s="7" t="n">
        <v>2</v>
      </c>
      <c r="C10" s="7">
        <f>COUNTIF('الفحص الذاتي'!$D$21:$D$22,"نعم")</f>
        <v/>
      </c>
      <c r="D10" s="7">
        <f>COUNTIF('الفحص الذاتي'!$D$21:$D$22,"جزئيًا")</f>
        <v/>
      </c>
      <c r="E10" s="7">
        <f>COUNTIF('الفحص الذاتي'!$D$21:$D$22,"لا")</f>
        <v/>
      </c>
      <c r="F10" s="13">
        <f>IF(COUNT('الفحص الذاتي'!$H$21:$H$22)=0,"",SUM('الفحص الذاتي'!$H$21:$H$22)/COUNT('الفحص الذاتي'!$H$21:$H$22))</f>
        <v/>
      </c>
      <c r="G10" s="14">
        <f>IF(F10="","",IF(F10&gt;=0.9,"✔ جيد",IF(F10&gt;=0.7,"◐ يحتاج تحسينًا","⚠ عالي المخاطر")))</f>
        <v/>
      </c>
    </row>
    <row r="11">
      <c r="A11" s="8" t="inlineStr">
        <is>
          <t>السياسات والانضباط</t>
        </is>
      </c>
      <c r="B11" s="7" t="n">
        <v>4</v>
      </c>
      <c r="C11" s="7">
        <f>COUNTIF('الفحص الذاتي'!$D$23:$D$26,"نعم")</f>
        <v/>
      </c>
      <c r="D11" s="7">
        <f>COUNTIF('الفحص الذاتي'!$D$23:$D$26,"جزئيًا")</f>
        <v/>
      </c>
      <c r="E11" s="7">
        <f>COUNTIF('الفحص الذاتي'!$D$23:$D$26,"لا")</f>
        <v/>
      </c>
      <c r="F11" s="13">
        <f>IF(COUNT('الفحص الذاتي'!$H$23:$H$26)=0,"",SUM('الفحص الذاتي'!$H$23:$H$26)/COUNT('الفحص الذاتي'!$H$23:$H$26))</f>
        <v/>
      </c>
      <c r="G11" s="14">
        <f>IF(F11="","",IF(F11&gt;=0.9,"✔ جيد",IF(F11&gt;=0.7,"◐ يحتاج تحسينًا","⚠ عالي المخاطر")))</f>
        <v/>
      </c>
    </row>
    <row r="12">
      <c r="A12" s="8" t="inlineStr">
        <is>
          <t>الصحة والسلامة المهنية</t>
        </is>
      </c>
      <c r="B12" s="7" t="n">
        <v>4</v>
      </c>
      <c r="C12" s="7">
        <f>COUNTIF('الفحص الذاتي'!$D$27:$D$30,"نعم")</f>
        <v/>
      </c>
      <c r="D12" s="7">
        <f>COUNTIF('الفحص الذاتي'!$D$27:$D$30,"جزئيًا")</f>
        <v/>
      </c>
      <c r="E12" s="7">
        <f>COUNTIF('الفحص الذاتي'!$D$27:$D$30,"لا")</f>
        <v/>
      </c>
      <c r="F12" s="13">
        <f>IF(COUNT('الفحص الذاتي'!$H$27:$H$30)=0,"",SUM('الفحص الذاتي'!$H$27:$H$30)/COUNT('الفحص الذاتي'!$H$27:$H$30))</f>
        <v/>
      </c>
      <c r="G12" s="14">
        <f>IF(F12="","",IF(F12&gt;=0.9,"✔ جيد",IF(F12&gt;=0.7,"◐ يحتاج تحسينًا","⚠ عالي المخاطر")))</f>
        <v/>
      </c>
    </row>
    <row r="13">
      <c r="A13" s="8" t="inlineStr">
        <is>
          <t>حماية البيانات والخصوصية</t>
        </is>
      </c>
      <c r="B13" s="7" t="n">
        <v>3</v>
      </c>
      <c r="C13" s="7">
        <f>COUNTIF('الفحص الذاتي'!$D$31:$D$33,"نعم")</f>
        <v/>
      </c>
      <c r="D13" s="7">
        <f>COUNTIF('الفحص الذاتي'!$D$31:$D$33,"جزئيًا")</f>
        <v/>
      </c>
      <c r="E13" s="7">
        <f>COUNTIF('الفحص الذاتي'!$D$31:$D$33,"لا")</f>
        <v/>
      </c>
      <c r="F13" s="13">
        <f>IF(COUNT('الفحص الذاتي'!$H$31:$H$33)=0,"",SUM('الفحص الذاتي'!$H$31:$H$33)/COUNT('الفحص الذاتي'!$H$31:$H$33))</f>
        <v/>
      </c>
      <c r="G13" s="14">
        <f>IF(F13="","",IF(F13&gt;=0.9,"✔ جيد",IF(F13&gt;=0.7,"◐ يحتاج تحسينًا","⚠ عالي المخاطر")))</f>
        <v/>
      </c>
    </row>
    <row r="14">
      <c r="A14" s="8" t="inlineStr">
        <is>
          <t>إنهاء الخدمة</t>
        </is>
      </c>
      <c r="B14" s="7" t="n">
        <v>3</v>
      </c>
      <c r="C14" s="7">
        <f>COUNTIF('الفحص الذاتي'!$D$34:$D$36,"نعم")</f>
        <v/>
      </c>
      <c r="D14" s="7">
        <f>COUNTIF('الفحص الذاتي'!$D$34:$D$36,"جزئيًا")</f>
        <v/>
      </c>
      <c r="E14" s="7">
        <f>COUNTIF('الفحص الذاتي'!$D$34:$D$36,"لا")</f>
        <v/>
      </c>
      <c r="F14" s="13">
        <f>IF(COUNT('الفحص الذاتي'!$H$34:$H$36)=0,"",SUM('الفحص الذاتي'!$H$34:$H$36)/COUNT('الفحص الذاتي'!$H$34:$H$36))</f>
        <v/>
      </c>
      <c r="G14" s="14">
        <f>IF(F14="","",IF(F14&gt;=0.9,"✔ جيد",IF(F14&gt;=0.7,"◐ يحتاج تحسينًا","⚠ عالي المخاطر")))</f>
        <v/>
      </c>
    </row>
    <row r="15">
      <c r="A15" s="15" t="inlineStr">
        <is>
          <t>الإجمالي للمنشأة</t>
        </is>
      </c>
      <c r="B15" s="14">
        <f>SUM(B6:B14)</f>
        <v/>
      </c>
      <c r="C15" s="14">
        <f>SUM(C6:C14)</f>
        <v/>
      </c>
      <c r="D15" s="14">
        <f>SUM(D6:D14)</f>
        <v/>
      </c>
      <c r="E15" s="14">
        <f>SUM(E6:E14)</f>
        <v/>
      </c>
      <c r="F15" s="16">
        <f>IF(COUNT('الفحص الذاتي'!$H$6:$H$36)=0,"",SUM('الفحص الذاتي'!$H$6:$H$36)/COUNT('الفحص الذاتي'!$H$6:$H$36))</f>
        <v/>
      </c>
      <c r="G15" s="14">
        <f>IF(F15="","",IF(F15&gt;=0.9,"✔ جيد",IF(F15&gt;=0.7,"◐ يحتاج تحسينًا","⚠ عالي المخاطر")))</f>
        <v/>
      </c>
    </row>
  </sheetData>
  <mergeCells count="3">
    <mergeCell ref="A3:G3"/>
    <mergeCell ref="A2:G2"/>
    <mergeCell ref="A1:G1"/>
  </mergeCells>
  <conditionalFormatting sqref="G6:G15">
    <cfRule type="expression" priority="1" dxfId="0">
      <formula>LEFT(G6,1)="✔"</formula>
    </cfRule>
    <cfRule type="expression" priority="2" dxfId="2">
      <formula>LEFT(G6,1)="⚠"</formula>
    </cfRule>
    <cfRule type="expression" priority="3" dxfId="1">
      <formula>LEFT(G6,1)="◐"</formula>
    </cfRule>
  </conditionalFormatting>
  <conditionalFormatting sqref="F6:F14">
    <cfRule type="colorScale" priority="4">
      <colorScale>
        <cfvo type="num" val="0.5"/>
        <cfvo type="num" val="1"/>
        <color rgb="00F7E7E3"/>
        <color rgb="00E6F0E8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2026-10-09T16:49:46Z</dcterms:created>
  <dcterms:modified xmlns:dcterms="http://purl.org/dc/terms/" xmlns:xsi="http://www.w3.org/2001/XMLSchema-instance" xsi:type="dcterms:W3CDTF">2026-10-09T16:49:46Z</dcterms:modified>
</cp:coreProperties>
</file>