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الإجابات" sheetId="1" state="visible" r:id="rId1"/>
    <sheet xmlns:r="http://schemas.openxmlformats.org/officeDocument/2006/relationships" name="النتيجة" sheetId="2" state="visible" r:id="rId2"/>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b val="1"/>
      <color rgb="00FFFFFF"/>
      <sz val="16"/>
    </font>
    <font>
      <name val="Arial"/>
      <color rgb="003B123F"/>
      <sz val="10"/>
    </font>
    <font>
      <name val="Arial"/>
      <color rgb="007A6F7D"/>
      <sz val="9"/>
    </font>
    <font>
      <name val="Arial"/>
      <b val="1"/>
      <color rgb="00FFFFFF"/>
      <sz val="9"/>
    </font>
    <font>
      <name val="Arial"/>
      <color rgb="00000000"/>
      <sz val="10"/>
    </font>
    <font>
      <name val="Arial"/>
      <b val="1"/>
      <color rgb="00000000"/>
      <sz val="10"/>
    </font>
    <font>
      <name val="Arial"/>
      <b val="1"/>
      <color rgb="00000000"/>
      <sz val="12"/>
    </font>
  </fonts>
  <fills count="6">
    <fill>
      <patternFill/>
    </fill>
    <fill>
      <patternFill patternType="gray125"/>
    </fill>
    <fill>
      <patternFill patternType="solid">
        <fgColor rgb="003B123F"/>
      </patternFill>
    </fill>
    <fill>
      <patternFill patternType="solid">
        <fgColor rgb="00FBF8F3"/>
      </patternFill>
    </fill>
    <fill>
      <patternFill patternType="solid">
        <fgColor rgb="005A2B60"/>
      </patternFill>
    </fill>
    <fill>
      <patternFill patternType="solid">
        <fgColor rgb="00F3E9D2"/>
      </patternFill>
    </fill>
  </fills>
  <borders count="6">
    <border>
      <left/>
      <right/>
      <top/>
      <bottom/>
      <diagonal/>
    </border>
    <border>
      <left style="thin">
        <color rgb="00E5E1D8"/>
      </left>
      <right style="thin">
        <color rgb="00E5E1D8"/>
      </right>
      <top style="thin">
        <color rgb="00E5E1D8"/>
      </top>
      <bottom style="thin">
        <color rgb="00E5E1D8"/>
      </bottom>
    </border>
    <border>
      <left/>
      <right/>
      <top style="thin">
        <color rgb="00E5E1D8"/>
      </top>
      <bottom/>
      <diagonal/>
    </border>
    <border>
      <left/>
      <right style="thin">
        <color rgb="00E5E1D8"/>
      </right>
      <top style="thin">
        <color rgb="00E5E1D8"/>
      </top>
      <bottom/>
      <diagonal/>
    </border>
    <border>
      <left/>
      <right/>
      <top style="thin">
        <color rgb="00E5E1D8"/>
      </top>
      <bottom style="thin">
        <color rgb="00E5E1D8"/>
      </bottom>
      <diagonal/>
    </border>
    <border>
      <left/>
      <right style="thin">
        <color rgb="00E5E1D8"/>
      </right>
      <top style="thin">
        <color rgb="00E5E1D8"/>
      </top>
      <bottom style="thin">
        <color rgb="00E5E1D8"/>
      </bottom>
      <diagonal/>
    </border>
  </borders>
  <cellStyleXfs count="1">
    <xf numFmtId="0" fontId="0" fillId="0" borderId="0"/>
  </cellStyleXfs>
  <cellXfs count="18">
    <xf numFmtId="0" fontId="0" fillId="0" borderId="0" pivotButton="0" quotePrefix="0" xfId="0"/>
    <xf numFmtId="0" fontId="1" fillId="2" borderId="0" applyAlignment="1" pivotButton="0" quotePrefix="0" xfId="0">
      <alignment horizontal="right" vertical="center" wrapText="1" readingOrder="2"/>
    </xf>
    <xf numFmtId="0" fontId="0" fillId="2" borderId="0" pivotButton="0" quotePrefix="0" xfId="0"/>
    <xf numFmtId="0" fontId="2" fillId="3" borderId="0" applyAlignment="1" pivotButton="0" quotePrefix="0" xfId="0">
      <alignment horizontal="right" vertical="center" wrapText="1" readingOrder="2"/>
    </xf>
    <xf numFmtId="0" fontId="0" fillId="3" borderId="0" pivotButton="0" quotePrefix="0" xfId="0"/>
    <xf numFmtId="0" fontId="3" fillId="0" borderId="0" applyAlignment="1" pivotButton="0" quotePrefix="0" xfId="0">
      <alignment horizontal="right" vertical="center" wrapText="1" readingOrder="2"/>
    </xf>
    <xf numFmtId="0" fontId="4" fillId="4" borderId="1" applyAlignment="1" pivotButton="0" quotePrefix="0" xfId="0">
      <alignment horizontal="center" vertical="center" wrapText="1" readingOrder="2"/>
    </xf>
    <xf numFmtId="0" fontId="5" fillId="0" borderId="1" applyAlignment="1" pivotButton="0" quotePrefix="0" xfId="0">
      <alignment horizontal="center" vertical="center" wrapText="1" readingOrder="2"/>
    </xf>
    <xf numFmtId="0" fontId="2" fillId="5" borderId="1" applyAlignment="1" pivotButton="0" quotePrefix="0" xfId="0">
      <alignment horizontal="center" vertical="center" wrapText="1" readingOrder="2"/>
    </xf>
    <xf numFmtId="2" fontId="6" fillId="0" borderId="1" applyAlignment="1" pivotButton="0" quotePrefix="0" xfId="0">
      <alignment horizontal="center" vertical="center" wrapText="1" readingOrder="2"/>
    </xf>
    <xf numFmtId="0" fontId="6" fillId="0" borderId="1" applyAlignment="1" pivotButton="0" quotePrefix="0" xfId="0">
      <alignment horizontal="center" vertical="center" wrapText="1" readingOrder="2"/>
    </xf>
    <xf numFmtId="0" fontId="0" fillId="0" borderId="4" pivotButton="0" quotePrefix="0" xfId="0"/>
    <xf numFmtId="0" fontId="0" fillId="0" borderId="5" pivotButton="0" quotePrefix="0" xfId="0"/>
    <xf numFmtId="0" fontId="5" fillId="0" borderId="1" applyAlignment="1" pivotButton="0" quotePrefix="0" xfId="0">
      <alignment horizontal="right" vertical="center" wrapText="1" readingOrder="2"/>
    </xf>
    <xf numFmtId="9" fontId="5" fillId="0" borderId="1" applyAlignment="1" pivotButton="0" quotePrefix="0" xfId="0">
      <alignment horizontal="center" vertical="center" wrapText="1" readingOrder="2"/>
    </xf>
    <xf numFmtId="0" fontId="6" fillId="3" borderId="1" applyAlignment="1" pivotButton="0" quotePrefix="0" xfId="0">
      <alignment horizontal="right" vertical="center" wrapText="1" readingOrder="2"/>
    </xf>
    <xf numFmtId="2" fontId="7" fillId="0" borderId="1" applyAlignment="1" pivotButton="0" quotePrefix="0" xfId="0">
      <alignment horizontal="center" vertical="center" wrapText="1" readingOrder="2"/>
    </xf>
    <xf numFmtId="0" fontId="6" fillId="0" borderId="1" applyAlignment="1" pivotButton="0" quotePrefix="0" xfId="0">
      <alignment horizontal="right" vertical="center" wrapText="1" readingOrder="2"/>
    </xf>
  </cellXfs>
  <cellStyles count="1">
    <cellStyle name="Normal" xfId="0" builtinId="0" hidden="0"/>
  </cellStyles>
  <dxfs count="3">
    <dxf>
      <font>
        <name val="Arial"/>
        <b val="1"/>
        <color rgb="003F6B52"/>
      </font>
      <fill>
        <patternFill patternType="solid">
          <fgColor rgb="00E6F0E8"/>
        </patternFill>
      </fill>
    </dxf>
    <dxf>
      <font>
        <name val="Arial"/>
        <b val="1"/>
        <color rgb="009A3F39"/>
      </font>
      <fill>
        <patternFill patternType="solid">
          <fgColor rgb="00F7E7E3"/>
        </patternFill>
      </fill>
    </dxf>
    <dxf>
      <font>
        <name val="Arial"/>
        <b val="1"/>
        <color rgb="008A5A24"/>
      </font>
      <fill>
        <patternFill patternType="solid">
          <fgColor rgb="00F3E9D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45"/>
  <sheetViews>
    <sheetView showGridLines="0" rightToLeft="1" workbookViewId="0">
      <pane xSplit="1" ySplit="5" topLeftCell="B6"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1" customWidth="1" min="3" max="3"/>
    <col width="11" customWidth="1" min="4" max="4"/>
    <col width="11" customWidth="1" min="5" max="5"/>
    <col width="11" customWidth="1" min="6" max="6"/>
    <col width="11" customWidth="1" min="7" max="7"/>
    <col width="11" customWidth="1" min="8" max="8"/>
    <col width="11" customWidth="1" min="9" max="9"/>
    <col width="12" customWidth="1" min="10" max="10"/>
    <col width="20" customWidth="1" min="11" max="11"/>
  </cols>
  <sheetData>
    <row r="1" ht="30" customHeight="1">
      <c r="A1" s="1" t="inlineStr">
        <is>
          <t>nerp.sa — مقياس السلامة النفسية للفريق (Psychological Safety)</t>
        </is>
      </c>
      <c r="B1" s="2" t="n"/>
      <c r="C1" s="2" t="n"/>
      <c r="D1" s="2" t="n"/>
      <c r="E1" s="2" t="n"/>
      <c r="F1" s="2" t="n"/>
      <c r="G1" s="2" t="n"/>
      <c r="H1" s="2" t="n"/>
      <c r="I1" s="2" t="n"/>
      <c r="J1" s="2" t="n"/>
      <c r="K1" s="2" t="n"/>
    </row>
    <row r="2">
      <c r="A2" s="3" t="inlineStr">
        <is>
          <t>إعداد: نايف العنزي  |  nerp.sa  |  linkedin.com/in/naifm1alanazi</t>
        </is>
      </c>
      <c r="B2" s="4" t="n"/>
      <c r="C2" s="4" t="n"/>
      <c r="D2" s="4" t="n"/>
      <c r="E2" s="4" t="n"/>
      <c r="F2" s="4" t="n"/>
      <c r="G2" s="4" t="n"/>
      <c r="H2" s="4" t="n"/>
      <c r="I2" s="4" t="n"/>
      <c r="J2" s="4" t="n"/>
      <c r="K2" s="4" t="n"/>
    </row>
    <row r="3" ht="52" customHeight="1">
      <c r="A3" s="5" t="inlineStr">
        <is>
          <t>يعبئه أعضاء الفريق دون أسماء (اكتب رقمًا بدل الاسم). لكل عبارة: 1 لا أوافق أبدًا، إلى 5 أوافق تمامًا. العبارات المعلَّمة (عكسية) صيغتها سلبية، فتُعكس درجتها تلقائيًا في الحساب. العبارات من إعداد nerp.sa، والأرقام أمثلة لفريق من 6 أشخاص.</t>
        </is>
      </c>
    </row>
    <row r="5" ht="30" customHeight="1">
      <c r="A5" s="6" t="inlineStr">
        <is>
          <t>#</t>
        </is>
      </c>
      <c r="B5" s="6" t="inlineStr">
        <is>
          <t>1</t>
        </is>
      </c>
      <c r="C5" s="6" t="inlineStr">
        <is>
          <t>2 (عكسية)</t>
        </is>
      </c>
      <c r="D5" s="6" t="inlineStr">
        <is>
          <t>3</t>
        </is>
      </c>
      <c r="E5" s="6" t="inlineStr">
        <is>
          <t>4 (عكسية)</t>
        </is>
      </c>
      <c r="F5" s="6" t="inlineStr">
        <is>
          <t>5</t>
        </is>
      </c>
      <c r="G5" s="6" t="inlineStr">
        <is>
          <t>6 (عكسية)</t>
        </is>
      </c>
      <c r="H5" s="6" t="inlineStr">
        <is>
          <t>7</t>
        </is>
      </c>
      <c r="I5" s="6" t="inlineStr">
        <is>
          <t>8</t>
        </is>
      </c>
      <c r="J5" s="6" t="inlineStr">
        <is>
          <t>درجة المشارك</t>
        </is>
      </c>
      <c r="K5" s="6" t="inlineStr">
        <is>
          <t>المستوى</t>
        </is>
      </c>
    </row>
    <row r="6">
      <c r="A6" s="7" t="n">
        <v>1</v>
      </c>
      <c r="B6" s="8" t="n">
        <v>4</v>
      </c>
      <c r="C6" s="8" t="n">
        <v>2</v>
      </c>
      <c r="D6" s="8" t="n">
        <v>5</v>
      </c>
      <c r="E6" s="8" t="n">
        <v>3</v>
      </c>
      <c r="F6" s="8" t="n">
        <v>4</v>
      </c>
      <c r="G6" s="8" t="n">
        <v>2</v>
      </c>
      <c r="H6" s="8" t="n">
        <v>4</v>
      </c>
      <c r="I6" s="8" t="n">
        <v>4</v>
      </c>
      <c r="J6" s="9">
        <f>IF(COUNT(B6:I6)&lt;8,"",(B6+(6-C6)+D6+(6-E6)+F6+(6-G6)+H6+I6)/8)</f>
        <v/>
      </c>
      <c r="K6" s="10">
        <f>IF(J6="","",IF(J6&gt;=4,"✔ مرتفعة",IF(J6&gt;=3,"◐ متوسطة","⚠ منخفضة")))</f>
        <v/>
      </c>
    </row>
    <row r="7">
      <c r="A7" s="7" t="n">
        <v>2</v>
      </c>
      <c r="B7" s="8" t="n">
        <v>3</v>
      </c>
      <c r="C7" s="8" t="n">
        <v>3</v>
      </c>
      <c r="D7" s="8" t="n">
        <v>4</v>
      </c>
      <c r="E7" s="8" t="n">
        <v>4</v>
      </c>
      <c r="F7" s="8" t="n">
        <v>3</v>
      </c>
      <c r="G7" s="8" t="n">
        <v>3</v>
      </c>
      <c r="H7" s="8" t="n">
        <v>4</v>
      </c>
      <c r="I7" s="8" t="n">
        <v>3</v>
      </c>
      <c r="J7" s="9">
        <f>IF(COUNT(B7:I7)&lt;8,"",(B7+(6-C7)+D7+(6-E7)+F7+(6-G7)+H7+I7)/8)</f>
        <v/>
      </c>
      <c r="K7" s="10">
        <f>IF(J7="","",IF(J7&gt;=4,"✔ مرتفعة",IF(J7&gt;=3,"◐ متوسطة","⚠ منخفضة")))</f>
        <v/>
      </c>
    </row>
    <row r="8">
      <c r="A8" s="7" t="n">
        <v>3</v>
      </c>
      <c r="B8" s="8" t="n">
        <v>5</v>
      </c>
      <c r="C8" s="8" t="n">
        <v>1</v>
      </c>
      <c r="D8" s="8" t="n">
        <v>5</v>
      </c>
      <c r="E8" s="8" t="n">
        <v>2</v>
      </c>
      <c r="F8" s="8" t="n">
        <v>4</v>
      </c>
      <c r="G8" s="8" t="n">
        <v>1</v>
      </c>
      <c r="H8" s="8" t="n">
        <v>5</v>
      </c>
      <c r="I8" s="8" t="n">
        <v>5</v>
      </c>
      <c r="J8" s="9">
        <f>IF(COUNT(B8:I8)&lt;8,"",(B8+(6-C8)+D8+(6-E8)+F8+(6-G8)+H8+I8)/8)</f>
        <v/>
      </c>
      <c r="K8" s="10">
        <f>IF(J8="","",IF(J8&gt;=4,"✔ مرتفعة",IF(J8&gt;=3,"◐ متوسطة","⚠ منخفضة")))</f>
        <v/>
      </c>
    </row>
    <row r="9">
      <c r="A9" s="7" t="n">
        <v>4</v>
      </c>
      <c r="B9" s="8" t="n">
        <v>2</v>
      </c>
      <c r="C9" s="8" t="n">
        <v>4</v>
      </c>
      <c r="D9" s="8" t="n">
        <v>3</v>
      </c>
      <c r="E9" s="8" t="n">
        <v>4</v>
      </c>
      <c r="F9" s="8" t="n">
        <v>3</v>
      </c>
      <c r="G9" s="8" t="n">
        <v>3</v>
      </c>
      <c r="H9" s="8" t="n">
        <v>3</v>
      </c>
      <c r="I9" s="8" t="n">
        <v>2</v>
      </c>
      <c r="J9" s="9">
        <f>IF(COUNT(B9:I9)&lt;8,"",(B9+(6-C9)+D9+(6-E9)+F9+(6-G9)+H9+I9)/8)</f>
        <v/>
      </c>
      <c r="K9" s="10">
        <f>IF(J9="","",IF(J9&gt;=4,"✔ مرتفعة",IF(J9&gt;=3,"◐ متوسطة","⚠ منخفضة")))</f>
        <v/>
      </c>
    </row>
    <row r="10">
      <c r="A10" s="7" t="n">
        <v>5</v>
      </c>
      <c r="B10" s="8" t="n">
        <v>4</v>
      </c>
      <c r="C10" s="8" t="n">
        <v>2</v>
      </c>
      <c r="D10" s="8" t="n">
        <v>4</v>
      </c>
      <c r="E10" s="8" t="n">
        <v>3</v>
      </c>
      <c r="F10" s="8" t="n">
        <v>4</v>
      </c>
      <c r="G10" s="8" t="n">
        <v>2</v>
      </c>
      <c r="H10" s="8" t="n">
        <v>4</v>
      </c>
      <c r="I10" s="8" t="n">
        <v>4</v>
      </c>
      <c r="J10" s="9">
        <f>IF(COUNT(B10:I10)&lt;8,"",(B10+(6-C10)+D10+(6-E10)+F10+(6-G10)+H10+I10)/8)</f>
        <v/>
      </c>
      <c r="K10" s="10">
        <f>IF(J10="","",IF(J10&gt;=4,"✔ مرتفعة",IF(J10&gt;=3,"◐ متوسطة","⚠ منخفضة")))</f>
        <v/>
      </c>
    </row>
    <row r="11">
      <c r="A11" s="7" t="n">
        <v>6</v>
      </c>
      <c r="B11" s="8" t="n">
        <v>3</v>
      </c>
      <c r="C11" s="8" t="n">
        <v>3</v>
      </c>
      <c r="D11" s="8" t="n">
        <v>4</v>
      </c>
      <c r="E11" s="8" t="n">
        <v>3</v>
      </c>
      <c r="F11" s="8" t="n">
        <v>3</v>
      </c>
      <c r="G11" s="8" t="n">
        <v>2</v>
      </c>
      <c r="H11" s="8" t="n">
        <v>4</v>
      </c>
      <c r="I11" s="8" t="n">
        <v>3</v>
      </c>
      <c r="J11" s="9">
        <f>IF(COUNT(B11:I11)&lt;8,"",(B11+(6-C11)+D11+(6-E11)+F11+(6-G11)+H11+I11)/8)</f>
        <v/>
      </c>
      <c r="K11" s="10">
        <f>IF(J11="","",IF(J11&gt;=4,"✔ مرتفعة",IF(J11&gt;=3,"◐ متوسطة","⚠ منخفضة")))</f>
        <v/>
      </c>
    </row>
    <row r="12">
      <c r="A12" s="7" t="n">
        <v>7</v>
      </c>
      <c r="B12" s="8" t="n"/>
      <c r="C12" s="8" t="n"/>
      <c r="D12" s="8" t="n"/>
      <c r="E12" s="8" t="n"/>
      <c r="F12" s="8" t="n"/>
      <c r="G12" s="8" t="n"/>
      <c r="H12" s="8" t="n"/>
      <c r="I12" s="8" t="n"/>
      <c r="J12" s="9">
        <f>IF(COUNT(B12:I12)&lt;8,"",(B12+(6-C12)+D12+(6-E12)+F12+(6-G12)+H12+I12)/8)</f>
        <v/>
      </c>
      <c r="K12" s="10">
        <f>IF(J12="","",IF(J12&gt;=4,"✔ مرتفعة",IF(J12&gt;=3,"◐ متوسطة","⚠ منخفضة")))</f>
        <v/>
      </c>
    </row>
    <row r="13">
      <c r="A13" s="7" t="n">
        <v>8</v>
      </c>
      <c r="B13" s="8" t="n"/>
      <c r="C13" s="8" t="n"/>
      <c r="D13" s="8" t="n"/>
      <c r="E13" s="8" t="n"/>
      <c r="F13" s="8" t="n"/>
      <c r="G13" s="8" t="n"/>
      <c r="H13" s="8" t="n"/>
      <c r="I13" s="8" t="n"/>
      <c r="J13" s="9">
        <f>IF(COUNT(B13:I13)&lt;8,"",(B13+(6-C13)+D13+(6-E13)+F13+(6-G13)+H13+I13)/8)</f>
        <v/>
      </c>
      <c r="K13" s="10">
        <f>IF(J13="","",IF(J13&gt;=4,"✔ مرتفعة",IF(J13&gt;=3,"◐ متوسطة","⚠ منخفضة")))</f>
        <v/>
      </c>
    </row>
    <row r="14">
      <c r="A14" s="7" t="n">
        <v>9</v>
      </c>
      <c r="B14" s="8" t="n"/>
      <c r="C14" s="8" t="n"/>
      <c r="D14" s="8" t="n"/>
      <c r="E14" s="8" t="n"/>
      <c r="F14" s="8" t="n"/>
      <c r="G14" s="8" t="n"/>
      <c r="H14" s="8" t="n"/>
      <c r="I14" s="8" t="n"/>
      <c r="J14" s="9">
        <f>IF(COUNT(B14:I14)&lt;8,"",(B14+(6-C14)+D14+(6-E14)+F14+(6-G14)+H14+I14)/8)</f>
        <v/>
      </c>
      <c r="K14" s="10">
        <f>IF(J14="","",IF(J14&gt;=4,"✔ مرتفعة",IF(J14&gt;=3,"◐ متوسطة","⚠ منخفضة")))</f>
        <v/>
      </c>
    </row>
    <row r="15">
      <c r="A15" s="7" t="n">
        <v>10</v>
      </c>
      <c r="B15" s="8" t="n"/>
      <c r="C15" s="8" t="n"/>
      <c r="D15" s="8" t="n"/>
      <c r="E15" s="8" t="n"/>
      <c r="F15" s="8" t="n"/>
      <c r="G15" s="8" t="n"/>
      <c r="H15" s="8" t="n"/>
      <c r="I15" s="8" t="n"/>
      <c r="J15" s="9">
        <f>IF(COUNT(B15:I15)&lt;8,"",(B15+(6-C15)+D15+(6-E15)+F15+(6-G15)+H15+I15)/8)</f>
        <v/>
      </c>
      <c r="K15" s="10">
        <f>IF(J15="","",IF(J15&gt;=4,"✔ مرتفعة",IF(J15&gt;=3,"◐ متوسطة","⚠ منخفضة")))</f>
        <v/>
      </c>
    </row>
    <row r="16">
      <c r="A16" s="7" t="n">
        <v>11</v>
      </c>
      <c r="B16" s="8" t="n"/>
      <c r="C16" s="8" t="n"/>
      <c r="D16" s="8" t="n"/>
      <c r="E16" s="8" t="n"/>
      <c r="F16" s="8" t="n"/>
      <c r="G16" s="8" t="n"/>
      <c r="H16" s="8" t="n"/>
      <c r="I16" s="8" t="n"/>
      <c r="J16" s="9">
        <f>IF(COUNT(B16:I16)&lt;8,"",(B16+(6-C16)+D16+(6-E16)+F16+(6-G16)+H16+I16)/8)</f>
        <v/>
      </c>
      <c r="K16" s="10">
        <f>IF(J16="","",IF(J16&gt;=4,"✔ مرتفعة",IF(J16&gt;=3,"◐ متوسطة","⚠ منخفضة")))</f>
        <v/>
      </c>
    </row>
    <row r="17">
      <c r="A17" s="7" t="n">
        <v>12</v>
      </c>
      <c r="B17" s="8" t="n"/>
      <c r="C17" s="8" t="n"/>
      <c r="D17" s="8" t="n"/>
      <c r="E17" s="8" t="n"/>
      <c r="F17" s="8" t="n"/>
      <c r="G17" s="8" t="n"/>
      <c r="H17" s="8" t="n"/>
      <c r="I17" s="8" t="n"/>
      <c r="J17" s="9">
        <f>IF(COUNT(B17:I17)&lt;8,"",(B17+(6-C17)+D17+(6-E17)+F17+(6-G17)+H17+I17)/8)</f>
        <v/>
      </c>
      <c r="K17" s="10">
        <f>IF(J17="","",IF(J17&gt;=4,"✔ مرتفعة",IF(J17&gt;=3,"◐ متوسطة","⚠ منخفضة")))</f>
        <v/>
      </c>
    </row>
    <row r="18">
      <c r="A18" s="7" t="n">
        <v>13</v>
      </c>
      <c r="B18" s="8" t="n"/>
      <c r="C18" s="8" t="n"/>
      <c r="D18" s="8" t="n"/>
      <c r="E18" s="8" t="n"/>
      <c r="F18" s="8" t="n"/>
      <c r="G18" s="8" t="n"/>
      <c r="H18" s="8" t="n"/>
      <c r="I18" s="8" t="n"/>
      <c r="J18" s="9">
        <f>IF(COUNT(B18:I18)&lt;8,"",(B18+(6-C18)+D18+(6-E18)+F18+(6-G18)+H18+I18)/8)</f>
        <v/>
      </c>
      <c r="K18" s="10">
        <f>IF(J18="","",IF(J18&gt;=4,"✔ مرتفعة",IF(J18&gt;=3,"◐ متوسطة","⚠ منخفضة")))</f>
        <v/>
      </c>
    </row>
    <row r="19">
      <c r="A19" s="7" t="n">
        <v>14</v>
      </c>
      <c r="B19" s="8" t="n"/>
      <c r="C19" s="8" t="n"/>
      <c r="D19" s="8" t="n"/>
      <c r="E19" s="8" t="n"/>
      <c r="F19" s="8" t="n"/>
      <c r="G19" s="8" t="n"/>
      <c r="H19" s="8" t="n"/>
      <c r="I19" s="8" t="n"/>
      <c r="J19" s="9">
        <f>IF(COUNT(B19:I19)&lt;8,"",(B19+(6-C19)+D19+(6-E19)+F19+(6-G19)+H19+I19)/8)</f>
        <v/>
      </c>
      <c r="K19" s="10">
        <f>IF(J19="","",IF(J19&gt;=4,"✔ مرتفعة",IF(J19&gt;=3,"◐ متوسطة","⚠ منخفضة")))</f>
        <v/>
      </c>
    </row>
    <row r="20">
      <c r="A20" s="7" t="n">
        <v>15</v>
      </c>
      <c r="B20" s="8" t="n"/>
      <c r="C20" s="8" t="n"/>
      <c r="D20" s="8" t="n"/>
      <c r="E20" s="8" t="n"/>
      <c r="F20" s="8" t="n"/>
      <c r="G20" s="8" t="n"/>
      <c r="H20" s="8" t="n"/>
      <c r="I20" s="8" t="n"/>
      <c r="J20" s="9">
        <f>IF(COUNT(B20:I20)&lt;8,"",(B20+(6-C20)+D20+(6-E20)+F20+(6-G20)+H20+I20)/8)</f>
        <v/>
      </c>
      <c r="K20" s="10">
        <f>IF(J20="","",IF(J20&gt;=4,"✔ مرتفعة",IF(J20&gt;=3,"◐ متوسطة","⚠ منخفضة")))</f>
        <v/>
      </c>
    </row>
    <row r="21">
      <c r="A21" s="7" t="n">
        <v>16</v>
      </c>
      <c r="B21" s="8" t="n"/>
      <c r="C21" s="8" t="n"/>
      <c r="D21" s="8" t="n"/>
      <c r="E21" s="8" t="n"/>
      <c r="F21" s="8" t="n"/>
      <c r="G21" s="8" t="n"/>
      <c r="H21" s="8" t="n"/>
      <c r="I21" s="8" t="n"/>
      <c r="J21" s="9">
        <f>IF(COUNT(B21:I21)&lt;8,"",(B21+(6-C21)+D21+(6-E21)+F21+(6-G21)+H21+I21)/8)</f>
        <v/>
      </c>
      <c r="K21" s="10">
        <f>IF(J21="","",IF(J21&gt;=4,"✔ مرتفعة",IF(J21&gt;=3,"◐ متوسطة","⚠ منخفضة")))</f>
        <v/>
      </c>
    </row>
    <row r="22">
      <c r="A22" s="7" t="n">
        <v>17</v>
      </c>
      <c r="B22" s="8" t="n"/>
      <c r="C22" s="8" t="n"/>
      <c r="D22" s="8" t="n"/>
      <c r="E22" s="8" t="n"/>
      <c r="F22" s="8" t="n"/>
      <c r="G22" s="8" t="n"/>
      <c r="H22" s="8" t="n"/>
      <c r="I22" s="8" t="n"/>
      <c r="J22" s="9">
        <f>IF(COUNT(B22:I22)&lt;8,"",(B22+(6-C22)+D22+(6-E22)+F22+(6-G22)+H22+I22)/8)</f>
        <v/>
      </c>
      <c r="K22" s="10">
        <f>IF(J22="","",IF(J22&gt;=4,"✔ مرتفعة",IF(J22&gt;=3,"◐ متوسطة","⚠ منخفضة")))</f>
        <v/>
      </c>
    </row>
    <row r="23">
      <c r="A23" s="7" t="n">
        <v>18</v>
      </c>
      <c r="B23" s="8" t="n"/>
      <c r="C23" s="8" t="n"/>
      <c r="D23" s="8" t="n"/>
      <c r="E23" s="8" t="n"/>
      <c r="F23" s="8" t="n"/>
      <c r="G23" s="8" t="n"/>
      <c r="H23" s="8" t="n"/>
      <c r="I23" s="8" t="n"/>
      <c r="J23" s="9">
        <f>IF(COUNT(B23:I23)&lt;8,"",(B23+(6-C23)+D23+(6-E23)+F23+(6-G23)+H23+I23)/8)</f>
        <v/>
      </c>
      <c r="K23" s="10">
        <f>IF(J23="","",IF(J23&gt;=4,"✔ مرتفعة",IF(J23&gt;=3,"◐ متوسطة","⚠ منخفضة")))</f>
        <v/>
      </c>
    </row>
    <row r="24">
      <c r="A24" s="7" t="n">
        <v>19</v>
      </c>
      <c r="B24" s="8" t="n"/>
      <c r="C24" s="8" t="n"/>
      <c r="D24" s="8" t="n"/>
      <c r="E24" s="8" t="n"/>
      <c r="F24" s="8" t="n"/>
      <c r="G24" s="8" t="n"/>
      <c r="H24" s="8" t="n"/>
      <c r="I24" s="8" t="n"/>
      <c r="J24" s="9">
        <f>IF(COUNT(B24:I24)&lt;8,"",(B24+(6-C24)+D24+(6-E24)+F24+(6-G24)+H24+I24)/8)</f>
        <v/>
      </c>
      <c r="K24" s="10">
        <f>IF(J24="","",IF(J24&gt;=4,"✔ مرتفعة",IF(J24&gt;=3,"◐ متوسطة","⚠ منخفضة")))</f>
        <v/>
      </c>
    </row>
    <row r="25">
      <c r="A25" s="7" t="n">
        <v>20</v>
      </c>
      <c r="B25" s="8" t="n"/>
      <c r="C25" s="8" t="n"/>
      <c r="D25" s="8" t="n"/>
      <c r="E25" s="8" t="n"/>
      <c r="F25" s="8" t="n"/>
      <c r="G25" s="8" t="n"/>
      <c r="H25" s="8" t="n"/>
      <c r="I25" s="8" t="n"/>
      <c r="J25" s="9">
        <f>IF(COUNT(B25:I25)&lt;8,"",(B25+(6-C25)+D25+(6-E25)+F25+(6-G25)+H25+I25)/8)</f>
        <v/>
      </c>
      <c r="K25" s="10">
        <f>IF(J25="","",IF(J25&gt;=4,"✔ مرتفعة",IF(J25&gt;=3,"◐ متوسطة","⚠ منخفضة")))</f>
        <v/>
      </c>
    </row>
    <row r="26">
      <c r="A26" s="7" t="n">
        <v>21</v>
      </c>
      <c r="B26" s="8" t="n"/>
      <c r="C26" s="8" t="n"/>
      <c r="D26" s="8" t="n"/>
      <c r="E26" s="8" t="n"/>
      <c r="F26" s="8" t="n"/>
      <c r="G26" s="8" t="n"/>
      <c r="H26" s="8" t="n"/>
      <c r="I26" s="8" t="n"/>
      <c r="J26" s="9">
        <f>IF(COUNT(B26:I26)&lt;8,"",(B26+(6-C26)+D26+(6-E26)+F26+(6-G26)+H26+I26)/8)</f>
        <v/>
      </c>
      <c r="K26" s="10">
        <f>IF(J26="","",IF(J26&gt;=4,"✔ مرتفعة",IF(J26&gt;=3,"◐ متوسطة","⚠ منخفضة")))</f>
        <v/>
      </c>
    </row>
    <row r="27">
      <c r="A27" s="7" t="n">
        <v>22</v>
      </c>
      <c r="B27" s="8" t="n"/>
      <c r="C27" s="8" t="n"/>
      <c r="D27" s="8" t="n"/>
      <c r="E27" s="8" t="n"/>
      <c r="F27" s="8" t="n"/>
      <c r="G27" s="8" t="n"/>
      <c r="H27" s="8" t="n"/>
      <c r="I27" s="8" t="n"/>
      <c r="J27" s="9">
        <f>IF(COUNT(B27:I27)&lt;8,"",(B27+(6-C27)+D27+(6-E27)+F27+(6-G27)+H27+I27)/8)</f>
        <v/>
      </c>
      <c r="K27" s="10">
        <f>IF(J27="","",IF(J27&gt;=4,"✔ مرتفعة",IF(J27&gt;=3,"◐ متوسطة","⚠ منخفضة")))</f>
        <v/>
      </c>
    </row>
    <row r="28">
      <c r="A28" s="7" t="n">
        <v>23</v>
      </c>
      <c r="B28" s="8" t="n"/>
      <c r="C28" s="8" t="n"/>
      <c r="D28" s="8" t="n"/>
      <c r="E28" s="8" t="n"/>
      <c r="F28" s="8" t="n"/>
      <c r="G28" s="8" t="n"/>
      <c r="H28" s="8" t="n"/>
      <c r="I28" s="8" t="n"/>
      <c r="J28" s="9">
        <f>IF(COUNT(B28:I28)&lt;8,"",(B28+(6-C28)+D28+(6-E28)+F28+(6-G28)+H28+I28)/8)</f>
        <v/>
      </c>
      <c r="K28" s="10">
        <f>IF(J28="","",IF(J28&gt;=4,"✔ مرتفعة",IF(J28&gt;=3,"◐ متوسطة","⚠ منخفضة")))</f>
        <v/>
      </c>
    </row>
    <row r="29">
      <c r="A29" s="7" t="n">
        <v>24</v>
      </c>
      <c r="B29" s="8" t="n"/>
      <c r="C29" s="8" t="n"/>
      <c r="D29" s="8" t="n"/>
      <c r="E29" s="8" t="n"/>
      <c r="F29" s="8" t="n"/>
      <c r="G29" s="8" t="n"/>
      <c r="H29" s="8" t="n"/>
      <c r="I29" s="8" t="n"/>
      <c r="J29" s="9">
        <f>IF(COUNT(B29:I29)&lt;8,"",(B29+(6-C29)+D29+(6-E29)+F29+(6-G29)+H29+I29)/8)</f>
        <v/>
      </c>
      <c r="K29" s="10">
        <f>IF(J29="","",IF(J29&gt;=4,"✔ مرتفعة",IF(J29&gt;=3,"◐ متوسطة","⚠ منخفضة")))</f>
        <v/>
      </c>
    </row>
    <row r="30">
      <c r="A30" s="7" t="n">
        <v>25</v>
      </c>
      <c r="B30" s="8" t="n"/>
      <c r="C30" s="8" t="n"/>
      <c r="D30" s="8" t="n"/>
      <c r="E30" s="8" t="n"/>
      <c r="F30" s="8" t="n"/>
      <c r="G30" s="8" t="n"/>
      <c r="H30" s="8" t="n"/>
      <c r="I30" s="8" t="n"/>
      <c r="J30" s="9">
        <f>IF(COUNT(B30:I30)&lt;8,"",(B30+(6-C30)+D30+(6-E30)+F30+(6-G30)+H30+I30)/8)</f>
        <v/>
      </c>
      <c r="K30" s="10">
        <f>IF(J30="","",IF(J30&gt;=4,"✔ مرتفعة",IF(J30&gt;=3,"◐ متوسطة","⚠ منخفضة")))</f>
        <v/>
      </c>
    </row>
    <row r="31">
      <c r="A31" s="7" t="n">
        <v>26</v>
      </c>
      <c r="B31" s="8" t="n"/>
      <c r="C31" s="8" t="n"/>
      <c r="D31" s="8" t="n"/>
      <c r="E31" s="8" t="n"/>
      <c r="F31" s="8" t="n"/>
      <c r="G31" s="8" t="n"/>
      <c r="H31" s="8" t="n"/>
      <c r="I31" s="8" t="n"/>
      <c r="J31" s="9">
        <f>IF(COUNT(B31:I31)&lt;8,"",(B31+(6-C31)+D31+(6-E31)+F31+(6-G31)+H31+I31)/8)</f>
        <v/>
      </c>
      <c r="K31" s="10">
        <f>IF(J31="","",IF(J31&gt;=4,"✔ مرتفعة",IF(J31&gt;=3,"◐ متوسطة","⚠ منخفضة")))</f>
        <v/>
      </c>
    </row>
    <row r="32">
      <c r="A32" s="7" t="n">
        <v>27</v>
      </c>
      <c r="B32" s="8" t="n"/>
      <c r="C32" s="8" t="n"/>
      <c r="D32" s="8" t="n"/>
      <c r="E32" s="8" t="n"/>
      <c r="F32" s="8" t="n"/>
      <c r="G32" s="8" t="n"/>
      <c r="H32" s="8" t="n"/>
      <c r="I32" s="8" t="n"/>
      <c r="J32" s="9">
        <f>IF(COUNT(B32:I32)&lt;8,"",(B32+(6-C32)+D32+(6-E32)+F32+(6-G32)+H32+I32)/8)</f>
        <v/>
      </c>
      <c r="K32" s="10">
        <f>IF(J32="","",IF(J32&gt;=4,"✔ مرتفعة",IF(J32&gt;=3,"◐ متوسطة","⚠ منخفضة")))</f>
        <v/>
      </c>
    </row>
    <row r="33">
      <c r="A33" s="7" t="n">
        <v>28</v>
      </c>
      <c r="B33" s="8" t="n"/>
      <c r="C33" s="8" t="n"/>
      <c r="D33" s="8" t="n"/>
      <c r="E33" s="8" t="n"/>
      <c r="F33" s="8" t="n"/>
      <c r="G33" s="8" t="n"/>
      <c r="H33" s="8" t="n"/>
      <c r="I33" s="8" t="n"/>
      <c r="J33" s="9">
        <f>IF(COUNT(B33:I33)&lt;8,"",(B33+(6-C33)+D33+(6-E33)+F33+(6-G33)+H33+I33)/8)</f>
        <v/>
      </c>
      <c r="K33" s="10">
        <f>IF(J33="","",IF(J33&gt;=4,"✔ مرتفعة",IF(J33&gt;=3,"◐ متوسطة","⚠ منخفضة")))</f>
        <v/>
      </c>
    </row>
    <row r="34">
      <c r="A34" s="7" t="n">
        <v>29</v>
      </c>
      <c r="B34" s="8" t="n"/>
      <c r="C34" s="8" t="n"/>
      <c r="D34" s="8" t="n"/>
      <c r="E34" s="8" t="n"/>
      <c r="F34" s="8" t="n"/>
      <c r="G34" s="8" t="n"/>
      <c r="H34" s="8" t="n"/>
      <c r="I34" s="8" t="n"/>
      <c r="J34" s="9">
        <f>IF(COUNT(B34:I34)&lt;8,"",(B34+(6-C34)+D34+(6-E34)+F34+(6-G34)+H34+I34)/8)</f>
        <v/>
      </c>
      <c r="K34" s="10">
        <f>IF(J34="","",IF(J34&gt;=4,"✔ مرتفعة",IF(J34&gt;=3,"◐ متوسطة","⚠ منخفضة")))</f>
        <v/>
      </c>
    </row>
    <row r="35">
      <c r="A35" s="7" t="n">
        <v>30</v>
      </c>
      <c r="B35" s="8" t="n"/>
      <c r="C35" s="8" t="n"/>
      <c r="D35" s="8" t="n"/>
      <c r="E35" s="8" t="n"/>
      <c r="F35" s="8" t="n"/>
      <c r="G35" s="8" t="n"/>
      <c r="H35" s="8" t="n"/>
      <c r="I35" s="8" t="n"/>
      <c r="J35" s="9">
        <f>IF(COUNT(B35:I35)&lt;8,"",(B35+(6-C35)+D35+(6-E35)+F35+(6-G35)+H35+I35)/8)</f>
        <v/>
      </c>
      <c r="K35" s="10">
        <f>IF(J35="","",IF(J35&gt;=4,"✔ مرتفعة",IF(J35&gt;=3,"◐ متوسطة","⚠ منخفضة")))</f>
        <v/>
      </c>
    </row>
    <row r="37" ht="30" customHeight="1">
      <c r="A37" s="6" t="inlineStr">
        <is>
          <t>#</t>
        </is>
      </c>
      <c r="B37" s="6" t="inlineStr">
        <is>
          <t>العبارة</t>
        </is>
      </c>
      <c r="C37" s="11" t="n"/>
      <c r="D37" s="11" t="n"/>
      <c r="E37" s="11" t="n"/>
      <c r="F37" s="11" t="n"/>
      <c r="G37" s="11" t="n"/>
      <c r="H37" s="11" t="n"/>
      <c r="I37" s="11" t="n"/>
      <c r="J37" s="11" t="n"/>
      <c r="K37" s="12" t="n"/>
    </row>
    <row r="38">
      <c r="A38" s="7" t="n">
        <v>1</v>
      </c>
      <c r="B38" s="13" t="inlineStr">
        <is>
          <t>أستطيع أن أطرح مشكلة أو رأيًا مختلفًا في الفريق دون قلق</t>
        </is>
      </c>
    </row>
    <row r="39">
      <c r="A39" s="7" t="n">
        <v>2</v>
      </c>
      <c r="B39" s="13" t="inlineStr">
        <is>
          <t>إذا أخطأت في هذا الفريق، غالبًا يُستخدم الخطأ ضدي  ← عكسية</t>
        </is>
      </c>
    </row>
    <row r="40">
      <c r="A40" s="7" t="n">
        <v>3</v>
      </c>
      <c r="B40" s="13" t="inlineStr">
        <is>
          <t>أطلب المساعدة من زملائي في الفريق بسهولة</t>
        </is>
      </c>
    </row>
    <row r="41">
      <c r="A41" s="7" t="n">
        <v>4</v>
      </c>
      <c r="B41" s="13" t="inlineStr">
        <is>
          <t>يتجنب أعضاء الفريق تجربة أفكار جديدة خوفًا من الفشل  ← عكسية</t>
        </is>
      </c>
    </row>
    <row r="42">
      <c r="A42" s="7" t="n">
        <v>5</v>
      </c>
      <c r="B42" s="13" t="inlineStr">
        <is>
          <t>يُقدَّر في الفريق ما يملكه كل شخص من مهارات مختلفة</t>
        </is>
      </c>
    </row>
    <row r="43">
      <c r="A43" s="7" t="n">
        <v>6</v>
      </c>
      <c r="B43" s="13" t="inlineStr">
        <is>
          <t>يحدث أن يُستبعد بعض الأعضاء لأنهم مختلفون عن غيرهم  ← عكسية</t>
        </is>
      </c>
    </row>
    <row r="44">
      <c r="A44" s="7" t="n">
        <v>7</v>
      </c>
      <c r="B44" s="13" t="inlineStr">
        <is>
          <t>لا أحد في الفريق يتعمد التقليل من جهودي</t>
        </is>
      </c>
    </row>
    <row r="45">
      <c r="A45" s="7" t="n">
        <v>8</v>
      </c>
      <c r="B45" s="13" t="inlineStr">
        <is>
          <t>أستطيع الاعتراف بأني لا أعرف شيئًا دون أن أُحرج</t>
        </is>
      </c>
    </row>
  </sheetData>
  <mergeCells count="12">
    <mergeCell ref="B45:K45"/>
    <mergeCell ref="B41:K41"/>
    <mergeCell ref="A3:K3"/>
    <mergeCell ref="B40:K40"/>
    <mergeCell ref="B44:K44"/>
    <mergeCell ref="A2:K2"/>
    <mergeCell ref="B43:K43"/>
    <mergeCell ref="B39:K39"/>
    <mergeCell ref="B38:K38"/>
    <mergeCell ref="B42:K42"/>
    <mergeCell ref="A1:K1"/>
    <mergeCell ref="B37:K37"/>
  </mergeCells>
  <conditionalFormatting sqref="K6:K35">
    <cfRule type="expression" priority="1" dxfId="0">
      <formula>LEFT(K6,1)="✔"</formula>
    </cfRule>
    <cfRule type="expression" priority="2" dxfId="1">
      <formula>LEFT(K6,1)="⚠"</formula>
    </cfRule>
    <cfRule type="expression" priority="3" dxfId="2">
      <formula>LEFT(K6,1)="◐"</formula>
    </cfRule>
  </conditionalFormatting>
  <dataValidations count="1">
    <dataValidation sqref="B6 B7 B8 B9 B10 B11 B12 B13 B14 B15 B16 B17 B18 B19 B20 B21 B22 B23 B24 B25 B26 B27 B28 B29 B30 B31 B32 B33 B34 B35 C6 C7 C8 C9 C10 C11 C12 C13 C14 C15 C16 C17 C18 C19 C20 C21 C22 C23 C24 C25 C26 C27 C28 C29 C30 C31 C32 C33 C34 C35 D6 D7 D8 D9 D10 D11 D12 D13 D14 D15 D16 D17 D18 D19 D20 D21 D22 D23 D24 D25 D26 D27 D28 D29 D30 D31 D32 D33 D34 D35 E6 E7 E8 E9 E10 E11 E12 E13 E14 E15 E16 E17 E18 E19 E20 E21 E22 E23 E24 E25 E26 E27 E28 E29 E30 E31 E32 E33 E34 E35 F6 F7 F8 F9 F10 F11 F12 F13 F14 F15 F16 F17 F18 F19 F20 F21 F22 F23 F24 F25 F26 F27 F28 F29 F30 F31 F32 F33 F34 F35 G6 G7 G8 G9 G10 G11 G12 G13 G14 G15 G16 G17 G18 G19 G20 G21 G22 G23 G24 G25 G26 G27 G28 G29 G30 G31 G32 G33 G34 G35 H6 H7 H8 H9 H10 H11 H12 H13 H14 H15 H16 H17 H18 H19 H20 H21 H22 H23 H24 H25 H26 H27 H28 H29 H30 H31 H32 H33 H34 H35 I6 I7 I8 I9 I10 I11 I12 I13 I14 I15 I16 I17 I18 I19 I20 I21 I22 I23 I24 I25 I26 I27 I28 I29 I30 I31 I32 I33 I34 I35" showDropDown="0" showInputMessage="0" showErrorMessage="1" allowBlank="0" error="اكتب رقمًا من 1 إلى 5" type="whole" operator="between">
      <formula1>1</formula1>
      <formula2>5</formula2>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9"/>
  <sheetViews>
    <sheetView showGridLines="0" rightToLeft="1" workbookViewId="0">
      <selection activeCell="A1" sqref="A1"/>
    </sheetView>
  </sheetViews>
  <sheetFormatPr baseColWidth="8" defaultRowHeight="15"/>
  <cols>
    <col width="6" customWidth="1" min="1" max="1"/>
    <col width="58" customWidth="1" min="2" max="2"/>
    <col width="14" customWidth="1" min="3" max="3"/>
    <col width="16" customWidth="1" min="4" max="4"/>
    <col width="22" customWidth="1" min="5" max="5"/>
  </cols>
  <sheetData>
    <row r="1" ht="30" customHeight="1">
      <c r="A1" s="1" t="inlineStr">
        <is>
          <t>nerp.sa — نتيجة السلامة النفسية</t>
        </is>
      </c>
      <c r="B1" s="2" t="n"/>
      <c r="C1" s="2" t="n"/>
      <c r="D1" s="2" t="n"/>
      <c r="E1" s="2" t="n"/>
    </row>
    <row r="2">
      <c r="A2" s="3" t="inlineStr">
        <is>
          <t>إعداد: نايف العنزي  |  nerp.sa  |  linkedin.com/in/naifm1alanazi</t>
        </is>
      </c>
      <c r="B2" s="4" t="n"/>
      <c r="C2" s="4" t="n"/>
      <c r="D2" s="4" t="n"/>
      <c r="E2" s="4" t="n"/>
    </row>
    <row r="3" ht="34" customHeight="1">
      <c r="A3" s="5" t="inlineStr">
        <is>
          <t>متوسط كل عبارة بعد عكس العبارات السلبية (5 = أفضل دائمًا)، ونسبة الإجابات الإيجابية (4 أو 5 بعد العكس). ابدأ العمل من العبارات الأضعف.</t>
        </is>
      </c>
    </row>
    <row r="5" ht="30" customHeight="1">
      <c r="A5" s="6" t="inlineStr">
        <is>
          <t>#</t>
        </is>
      </c>
      <c r="B5" s="6" t="inlineStr">
        <is>
          <t>العبارة</t>
        </is>
      </c>
      <c r="C5" s="6" t="inlineStr">
        <is>
          <t>المتوسط (بعد العكس)</t>
        </is>
      </c>
      <c r="D5" s="6" t="inlineStr">
        <is>
          <t>نسبة الإيجابيين</t>
        </is>
      </c>
      <c r="E5" s="6" t="inlineStr">
        <is>
          <t>القراءة</t>
        </is>
      </c>
    </row>
    <row r="6">
      <c r="A6" s="7" t="n">
        <v>1</v>
      </c>
      <c r="B6" s="13" t="inlineStr">
        <is>
          <t>أستطيع أن أطرح مشكلة أو رأيًا مختلفًا في الفريق دون قلق</t>
        </is>
      </c>
      <c r="C6" s="9">
        <f>IFERROR(AVERAGE('الإجابات'!B6:B35),"")</f>
        <v/>
      </c>
      <c r="D6" s="14">
        <f>IFERROR(COUNTIF('الإجابات'!B6:B35,"&gt;=4")/COUNT('الإجابات'!B6:B35),"")</f>
        <v/>
      </c>
      <c r="E6" s="10">
        <f>IF(C6="","",IF(C6&gt;=4,"✔ نقطة قوة",IF(C6&gt;=3,"◐ تحتاج انتباهًا","⚠ أولوية للتحسين")))</f>
        <v/>
      </c>
    </row>
    <row r="7">
      <c r="A7" s="7" t="n">
        <v>2</v>
      </c>
      <c r="B7" s="13" t="inlineStr">
        <is>
          <t>إذا أخطأت في هذا الفريق، غالبًا يُستخدم الخطأ ضدي</t>
        </is>
      </c>
      <c r="C7" s="9">
        <f>IFERROR(6-AVERAGE('الإجابات'!C6:C35),"")</f>
        <v/>
      </c>
      <c r="D7" s="14">
        <f>IFERROR(COUNTIF('الإجابات'!C6:C35,"&lt;=2")/COUNT('الإجابات'!C6:C35),"")</f>
        <v/>
      </c>
      <c r="E7" s="10">
        <f>IF(C7="","",IF(C7&gt;=4,"✔ نقطة قوة",IF(C7&gt;=3,"◐ تحتاج انتباهًا","⚠ أولوية للتحسين")))</f>
        <v/>
      </c>
    </row>
    <row r="8">
      <c r="A8" s="7" t="n">
        <v>3</v>
      </c>
      <c r="B8" s="13" t="inlineStr">
        <is>
          <t>أطلب المساعدة من زملائي في الفريق بسهولة</t>
        </is>
      </c>
      <c r="C8" s="9">
        <f>IFERROR(AVERAGE('الإجابات'!D6:D35),"")</f>
        <v/>
      </c>
      <c r="D8" s="14">
        <f>IFERROR(COUNTIF('الإجابات'!D6:D35,"&gt;=4")/COUNT('الإجابات'!D6:D35),"")</f>
        <v/>
      </c>
      <c r="E8" s="10">
        <f>IF(C8="","",IF(C8&gt;=4,"✔ نقطة قوة",IF(C8&gt;=3,"◐ تحتاج انتباهًا","⚠ أولوية للتحسين")))</f>
        <v/>
      </c>
    </row>
    <row r="9">
      <c r="A9" s="7" t="n">
        <v>4</v>
      </c>
      <c r="B9" s="13" t="inlineStr">
        <is>
          <t>يتجنب أعضاء الفريق تجربة أفكار جديدة خوفًا من الفشل</t>
        </is>
      </c>
      <c r="C9" s="9">
        <f>IFERROR(6-AVERAGE('الإجابات'!E6:E35),"")</f>
        <v/>
      </c>
      <c r="D9" s="14">
        <f>IFERROR(COUNTIF('الإجابات'!E6:E35,"&lt;=2")/COUNT('الإجابات'!E6:E35),"")</f>
        <v/>
      </c>
      <c r="E9" s="10">
        <f>IF(C9="","",IF(C9&gt;=4,"✔ نقطة قوة",IF(C9&gt;=3,"◐ تحتاج انتباهًا","⚠ أولوية للتحسين")))</f>
        <v/>
      </c>
    </row>
    <row r="10">
      <c r="A10" s="7" t="n">
        <v>5</v>
      </c>
      <c r="B10" s="13" t="inlineStr">
        <is>
          <t>يُقدَّر في الفريق ما يملكه كل شخص من مهارات مختلفة</t>
        </is>
      </c>
      <c r="C10" s="9">
        <f>IFERROR(AVERAGE('الإجابات'!F6:F35),"")</f>
        <v/>
      </c>
      <c r="D10" s="14">
        <f>IFERROR(COUNTIF('الإجابات'!F6:F35,"&gt;=4")/COUNT('الإجابات'!F6:F35),"")</f>
        <v/>
      </c>
      <c r="E10" s="10">
        <f>IF(C10="","",IF(C10&gt;=4,"✔ نقطة قوة",IF(C10&gt;=3,"◐ تحتاج انتباهًا","⚠ أولوية للتحسين")))</f>
        <v/>
      </c>
    </row>
    <row r="11">
      <c r="A11" s="7" t="n">
        <v>6</v>
      </c>
      <c r="B11" s="13" t="inlineStr">
        <is>
          <t>يحدث أن يُستبعد بعض الأعضاء لأنهم مختلفون عن غيرهم</t>
        </is>
      </c>
      <c r="C11" s="9">
        <f>IFERROR(6-AVERAGE('الإجابات'!G6:G35),"")</f>
        <v/>
      </c>
      <c r="D11" s="14">
        <f>IFERROR(COUNTIF('الإجابات'!G6:G35,"&lt;=2")/COUNT('الإجابات'!G6:G35),"")</f>
        <v/>
      </c>
      <c r="E11" s="10">
        <f>IF(C11="","",IF(C11&gt;=4,"✔ نقطة قوة",IF(C11&gt;=3,"◐ تحتاج انتباهًا","⚠ أولوية للتحسين")))</f>
        <v/>
      </c>
    </row>
    <row r="12">
      <c r="A12" s="7" t="n">
        <v>7</v>
      </c>
      <c r="B12" s="13" t="inlineStr">
        <is>
          <t>لا أحد في الفريق يتعمد التقليل من جهودي</t>
        </is>
      </c>
      <c r="C12" s="9">
        <f>IFERROR(AVERAGE('الإجابات'!H6:H35),"")</f>
        <v/>
      </c>
      <c r="D12" s="14">
        <f>IFERROR(COUNTIF('الإجابات'!H6:H35,"&gt;=4")/COUNT('الإجابات'!H6:H35),"")</f>
        <v/>
      </c>
      <c r="E12" s="10">
        <f>IF(C12="","",IF(C12&gt;=4,"✔ نقطة قوة",IF(C12&gt;=3,"◐ تحتاج انتباهًا","⚠ أولوية للتحسين")))</f>
        <v/>
      </c>
    </row>
    <row r="13">
      <c r="A13" s="7" t="n">
        <v>8</v>
      </c>
      <c r="B13" s="13" t="inlineStr">
        <is>
          <t>أستطيع الاعتراف بأني لا أعرف شيئًا دون أن أُحرج</t>
        </is>
      </c>
      <c r="C13" s="9">
        <f>IFERROR(AVERAGE('الإجابات'!I6:I35),"")</f>
        <v/>
      </c>
      <c r="D13" s="14">
        <f>IFERROR(COUNTIF('الإجابات'!I6:I35,"&gt;=4")/COUNT('الإجابات'!I6:I35),"")</f>
        <v/>
      </c>
      <c r="E13" s="10">
        <f>IF(C13="","",IF(C13&gt;=4,"✔ نقطة قوة",IF(C13&gt;=3,"◐ تحتاج انتباهًا","⚠ أولوية للتحسين")))</f>
        <v/>
      </c>
    </row>
    <row r="15">
      <c r="B15" s="15" t="inlineStr">
        <is>
          <t>درجة السلامة النفسية للفريق (من 5)</t>
        </is>
      </c>
      <c r="C15" s="16">
        <f>IFERROR(AVERAGE('الإجابات'!J6:J35),"")</f>
        <v/>
      </c>
      <c r="E15" s="10">
        <f>IF(C15="","",IF(C15&gt;=4,"✔ مرتفعة",IF(C15&gt;=3,"◐ متوسطة","⚠ منخفضة")))</f>
        <v/>
      </c>
    </row>
    <row r="16">
      <c r="B16" s="15" t="inlineStr">
        <is>
          <t>عدد المشاركين</t>
        </is>
      </c>
      <c r="C16" s="10">
        <f>COUNT('الإجابات'!J6:J35)</f>
        <v/>
      </c>
    </row>
    <row r="17">
      <c r="B17" s="15" t="inlineStr">
        <is>
          <t>أضعف عبارة</t>
        </is>
      </c>
      <c r="C17" s="17">
        <f>IFERROR(INDEX(B6:B13,MATCH(MIN(C6:C13),C6:C13,0)),"")</f>
        <v/>
      </c>
    </row>
    <row r="19" ht="46" customHeight="1">
      <c r="A19" s="5" t="inlineStr">
        <is>
          <t>السلامة النفسية: شعور الموظف بالأمان لمشاركة أفكاره وأخطائه وأسئلته دون خوف من العقاب أو السخرية. هي أساس التعلم والابتكار في الفرق. النتيجة تصف الفريق لا الأفراد، فلا تُستخدم لتقييم أداء أي شخص، واعرضها على الفريق وناقشوا العبارات الأضعف معًا.</t>
        </is>
      </c>
    </row>
  </sheetData>
  <mergeCells count="5">
    <mergeCell ref="A2:E2"/>
    <mergeCell ref="A19:E19"/>
    <mergeCell ref="A1:E1"/>
    <mergeCell ref="C17:E17"/>
    <mergeCell ref="A3:E3"/>
  </mergeCells>
  <conditionalFormatting sqref="E6:E13">
    <cfRule type="expression" priority="1" dxfId="0">
      <formula>LEFT(E6,1)="✔"</formula>
    </cfRule>
    <cfRule type="expression" priority="2" dxfId="1">
      <formula>LEFT(E6,1)="⚠"</formula>
    </cfRule>
    <cfRule type="expression" priority="3" dxfId="2">
      <formula>LEFT(E6,1)="◐"</formula>
    </cfRule>
  </conditionalFormatting>
  <conditionalFormatting sqref="C6:C13">
    <cfRule type="colorScale" priority="4">
      <colorScale>
        <cfvo type="num" val="2"/>
        <cfvo type="num" val="5"/>
        <color rgb="00F7E7E3"/>
        <color rgb="00E6F0E8"/>
      </colorScale>
    </cfRule>
  </conditionalFormatting>
  <conditionalFormatting sqref="E15">
    <cfRule type="expression" priority="5" dxfId="0">
      <formula>LEFT(E15,1)="✔"</formula>
    </cfRule>
    <cfRule type="expression" priority="6" dxfId="1">
      <formula>LEFT(E15,1)="⚠"</formula>
    </cfRule>
    <cfRule type="expression" priority="7" dxfId="2">
      <formula>LEFT(E15,1)="◐"</formula>
    </cfRule>
  </conditionalFormatting>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2026-10-09T16:52:56Z</dcterms:created>
  <dcterms:modified xmlns:dcterms="http://purl.org/dc/terms/" xmlns:xsi="http://www.w3.org/2001/XMLSchema-instance" xsi:type="dcterms:W3CDTF">2026-10-09T16:52:56Z</dcterms:modified>
</cp:coreProperties>
</file>